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DBF066A0-0B1B-45E4-9F98-91272DC0F1AD}" xr6:coauthVersionLast="36" xr6:coauthVersionMax="36" xr10:uidLastSave="{00000000-0000-0000-0000-000000000000}"/>
  <workbookProtection workbookAlgorithmName="SHA-512" workbookHashValue="InpA5UOKu4YoVoTnb8h7Z0xakvLVkUK4w1OUv4TMcYDx2omHM8CNFD7GIiicIT9Lmw4MDRZk/AU+i3ltBtIh5A==" workbookSaltValue="b+jxZW3E68UYNnwjPGXF/w==" workbookSpinCount="100000" lockStructure="1"/>
  <bookViews>
    <workbookView xWindow="0" yWindow="0" windowWidth="20490" windowHeight="7545" xr2:uid="{00000000-000D-0000-FFFF-FFFF00000000}"/>
  </bookViews>
  <sheets>
    <sheet name="Inscripcion" sheetId="1" r:id="rId1"/>
    <sheet name="PASA  a SBD - base unica" sheetId="2" state="hidden" r:id="rId2"/>
    <sheet name="Hoja 3" sheetId="4" state="hidden" r:id="rId3"/>
    <sheet name="Hoja4" sheetId="9" state="hidden" r:id="rId4"/>
    <sheet name="Hoja2" sheetId="7" state="hidden" r:id="rId5"/>
    <sheet name="Hoja1" sheetId="10" state="hidden" r:id="rId6"/>
  </sheets>
  <externalReferences>
    <externalReference r:id="rId7"/>
  </externalReferences>
  <definedNames>
    <definedName name="Buenos_Aires">#REF!</definedName>
    <definedName name="CABA">#REF!</definedName>
    <definedName name="Catamarca">#REF!</definedName>
    <definedName name="Chaco">#REF!</definedName>
    <definedName name="Chubut">#REF!</definedName>
    <definedName name="COMUNICACIÓN_ESTRATÉGICA__PRODUCTOS_DIGITALES">Hoja2!$E$2:$E$6</definedName>
    <definedName name="COMUNICACIÓN_ESTRATÉGICA__PRODUCTOS_DIGITALES_">Hoja2!$E$2:$E$7</definedName>
    <definedName name="Córdoba">#REF!</definedName>
    <definedName name="Corrientes">#REF!</definedName>
    <definedName name="Entre_Ríos">#REF!</definedName>
    <definedName name="Formosa">#REF!</definedName>
    <definedName name="HOGAR_OFICINA_Y_RECREACIÓN">Hoja2!$C$2:$C$7</definedName>
    <definedName name="HOGAR_OFICINA_Y_RECREACIÓN_">Hoja2!$C$2:$C$7</definedName>
    <definedName name="INDUMENTARIA_CALZADO_Y_ACCESORIOS">Hoja2!#REF!</definedName>
    <definedName name="INDUMENTARIA_CALZADO_Y_ACCESORIOS_">Hoja2!$D$2:$D$10</definedName>
    <definedName name="Jujuy">#REF!</definedName>
    <definedName name="La_Pampa">#REF!</definedName>
    <definedName name="La_Rioja">#REF!</definedName>
    <definedName name="Mendoza">#REF!</definedName>
    <definedName name="Misiones">#REF!</definedName>
    <definedName name="MOBILIARIO_Y_EQUIPAMIENTO">Hoja2!$B$2:$B$7</definedName>
    <definedName name="MOBILIARIO_Y_EQUIPAMIENTO_">Hoja2!$B$2:$B$8</definedName>
    <definedName name="Neuquén">#REF!</definedName>
    <definedName name="PRODUCTOS_INDUSTRIALES">Hoja2!$A$2:$A$7</definedName>
    <definedName name="PRODUCTOS_INDUSTRIALES_">Hoja2!$A$2:$A$8</definedName>
    <definedName name="Río_Negro">#REF!</definedName>
    <definedName name="Salta">#REF!</definedName>
    <definedName name="San_Juan">#REF!</definedName>
    <definedName name="San_Luis">#REF!</definedName>
    <definedName name="Santa_Cruz">#REF!</definedName>
    <definedName name="Santa_Fe">#REF!</definedName>
    <definedName name="Santiago_del_Estero">#REF!</definedName>
    <definedName name="Tierra_del_Fuego">#REF!</definedName>
    <definedName name="Tucumán">#REF!</definedName>
  </definedNames>
  <calcPr calcId="191029"/>
</workbook>
</file>

<file path=xl/calcChain.xml><?xml version="1.0" encoding="utf-8"?>
<calcChain xmlns="http://schemas.openxmlformats.org/spreadsheetml/2006/main">
  <c r="B48" i="1" l="1"/>
  <c r="AG9" i="2" l="1"/>
  <c r="K9" i="2"/>
  <c r="P9" i="2"/>
  <c r="C35" i="10" l="1"/>
  <c r="C33" i="10"/>
  <c r="C32" i="10"/>
  <c r="C31" i="10"/>
  <c r="C29" i="10"/>
  <c r="C27" i="10"/>
  <c r="D25" i="10"/>
  <c r="C25" i="10"/>
  <c r="C19" i="10" l="1"/>
  <c r="C17" i="10"/>
  <c r="C15" i="10"/>
  <c r="E9" i="10"/>
  <c r="E10" i="10"/>
  <c r="E11" i="10"/>
  <c r="E12" i="10"/>
  <c r="E13" i="10"/>
  <c r="E8" i="10"/>
  <c r="D9" i="10"/>
  <c r="D10" i="10"/>
  <c r="D11" i="10"/>
  <c r="D12" i="10"/>
  <c r="D13" i="10"/>
  <c r="D8" i="10"/>
  <c r="C9" i="10"/>
  <c r="C10" i="10"/>
  <c r="C11" i="10"/>
  <c r="C12" i="10"/>
  <c r="C13" i="10"/>
  <c r="C8" i="10"/>
  <c r="D6" i="10"/>
  <c r="E51" i="1" l="1"/>
  <c r="D51" i="1"/>
  <c r="C51" i="1"/>
  <c r="B50" i="1"/>
  <c r="AH9" i="2" l="1"/>
  <c r="S9" i="2" l="1"/>
  <c r="V9" i="2"/>
  <c r="J9" i="2"/>
  <c r="D9" i="2"/>
  <c r="Y11" i="2" l="1"/>
  <c r="U9" i="2" l="1"/>
  <c r="R9" i="2"/>
  <c r="O9" i="2"/>
  <c r="N9" i="2"/>
  <c r="M9" i="2"/>
  <c r="E9" i="2"/>
  <c r="AC9" i="2" l="1"/>
  <c r="AB9" i="2"/>
  <c r="T9" i="2"/>
  <c r="Q9" i="2"/>
  <c r="L9" i="2"/>
  <c r="I9" i="2"/>
  <c r="H9" i="2"/>
  <c r="A9" i="2"/>
  <c r="G9" i="2"/>
  <c r="F9" i="2"/>
  <c r="C9" i="2"/>
  <c r="B9" i="2"/>
  <c r="R2" i="2" l="1"/>
  <c r="AY2" i="2" l="1"/>
  <c r="AX2" i="2"/>
  <c r="AW2" i="2"/>
  <c r="AV2" i="2"/>
  <c r="AU2" i="2"/>
  <c r="AT2" i="2"/>
  <c r="AS2" i="2"/>
  <c r="AR2" i="2"/>
  <c r="AQ2" i="2"/>
  <c r="AP2" i="2"/>
  <c r="AO2" i="2"/>
  <c r="AN2" i="2"/>
  <c r="AM2" i="2"/>
  <c r="AL2" i="2"/>
  <c r="AK2" i="2"/>
  <c r="AJ2" i="2"/>
  <c r="AH2" i="2"/>
  <c r="AG2" i="2"/>
  <c r="AF2" i="2"/>
  <c r="AE2" i="2"/>
  <c r="AD2" i="2"/>
  <c r="AC2" i="2"/>
  <c r="AB2" i="2"/>
  <c r="AA2" i="2"/>
  <c r="Z2" i="2"/>
  <c r="Y2" i="2"/>
  <c r="X2" i="2"/>
  <c r="W2" i="2"/>
  <c r="V2" i="2"/>
  <c r="U2" i="2"/>
  <c r="T2" i="2"/>
  <c r="S2" i="2"/>
  <c r="Q2" i="2"/>
  <c r="P2" i="2"/>
  <c r="O2" i="2"/>
  <c r="N2" i="2"/>
  <c r="M2" i="2"/>
  <c r="L2" i="2"/>
  <c r="K2" i="2"/>
  <c r="J2" i="2"/>
  <c r="I2" i="2"/>
  <c r="H2" i="2"/>
  <c r="G2" i="2"/>
  <c r="F2" i="2"/>
  <c r="E2" i="2"/>
  <c r="D2" i="2"/>
  <c r="C2" i="2"/>
  <c r="B2" i="2"/>
  <c r="A2" i="2"/>
  <c r="AI2" i="2"/>
  <c r="Y9" i="2" l="1"/>
  <c r="AA9" i="2"/>
  <c r="Z9" i="2"/>
  <c r="W9" i="2"/>
  <c r="X9" i="2"/>
</calcChain>
</file>

<file path=xl/sharedStrings.xml><?xml version="1.0" encoding="utf-8"?>
<sst xmlns="http://schemas.openxmlformats.org/spreadsheetml/2006/main" count="324" uniqueCount="230">
  <si>
    <t xml:space="preserve">(completar un formulario nuevo por cada presentación)
</t>
  </si>
  <si>
    <t>Datos de la empresa</t>
  </si>
  <si>
    <t>Razón social</t>
  </si>
  <si>
    <t>Nombre comercial</t>
  </si>
  <si>
    <r>
      <rPr>
        <b/>
        <sz val="10"/>
        <color rgb="FF000000"/>
        <rFont val="Arial, sans-serif"/>
      </rPr>
      <t xml:space="preserve">C.U.I.T. N° </t>
    </r>
    <r>
      <rPr>
        <sz val="10"/>
        <color rgb="FF000000"/>
        <rFont val="Arial, sans-serif"/>
      </rPr>
      <t xml:space="preserve">
(De corrido sin guiones)</t>
    </r>
  </si>
  <si>
    <r>
      <rPr>
        <b/>
        <sz val="10"/>
        <color rgb="FF000000"/>
        <rFont val="Arial, sans-serif"/>
      </rPr>
      <t>Número de Registro MiPyME</t>
    </r>
    <r>
      <rPr>
        <sz val="10"/>
        <color rgb="FF000000"/>
        <rFont val="Arial, sans-serif"/>
      </rPr>
      <t xml:space="preserve"> (Optativo)</t>
    </r>
  </si>
  <si>
    <t>Domicilio</t>
  </si>
  <si>
    <t>Código postal</t>
  </si>
  <si>
    <t>Provincia</t>
  </si>
  <si>
    <t>Localidad</t>
  </si>
  <si>
    <t>Web</t>
  </si>
  <si>
    <t>Redes sociales</t>
  </si>
  <si>
    <t xml:space="preserve"> Datos de contacto</t>
  </si>
  <si>
    <t>Persona de contacto</t>
  </si>
  <si>
    <t>Teléfono</t>
  </si>
  <si>
    <t>Celular</t>
  </si>
  <si>
    <t>Cargo o función</t>
  </si>
  <si>
    <t>Email 1</t>
  </si>
  <si>
    <r>
      <rPr>
        <b/>
        <sz val="10"/>
        <color rgb="FF000000"/>
        <rFont val="Arial, sans-serif"/>
      </rPr>
      <t xml:space="preserve">Email 2 </t>
    </r>
    <r>
      <rPr>
        <sz val="10"/>
        <color rgb="FF000000"/>
        <rFont val="Arial, sans-serif"/>
      </rPr>
      <t>(Optativo)</t>
    </r>
  </si>
  <si>
    <r>
      <rPr>
        <b/>
        <sz val="10"/>
        <color rgb="FF000000"/>
        <rFont val="Arial, sans-serif"/>
      </rPr>
      <t xml:space="preserve">Email 3 </t>
    </r>
    <r>
      <rPr>
        <sz val="10"/>
        <color rgb="FF000000"/>
        <rFont val="Arial, sans-serif"/>
      </rPr>
      <t>(Optativo)</t>
    </r>
  </si>
  <si>
    <t xml:space="preserve"> Datos productivos de la empresa</t>
  </si>
  <si>
    <t>Año de inicio de actividades</t>
  </si>
  <si>
    <t>Cantidad total de personas empleadas</t>
  </si>
  <si>
    <t>Cantidad total de mujeres empleadas</t>
  </si>
  <si>
    <t xml:space="preserve">¿Exportan? </t>
  </si>
  <si>
    <t>¿Qué?</t>
  </si>
  <si>
    <t>¿A dónde?</t>
  </si>
  <si>
    <t>¿Importan?</t>
  </si>
  <si>
    <t>¿De dónde?</t>
  </si>
  <si>
    <r>
      <rPr>
        <b/>
        <sz val="11"/>
        <color rgb="FF000000"/>
        <rFont val="Arial, sans-serif"/>
      </rPr>
      <t xml:space="preserve">Reseña de la empresa </t>
    </r>
    <r>
      <rPr>
        <sz val="10"/>
        <color rgb="FF000000"/>
        <rFont val="Arial, sans-serif"/>
      </rPr>
      <t xml:space="preserve">
Describa las principales características de la empresa y de los productos fabricados más relevantes. (Máximo 500 caracteres)</t>
    </r>
  </si>
  <si>
    <t>Tipo de inscripción que desea realizar</t>
  </si>
  <si>
    <t>Línea de Productos</t>
  </si>
  <si>
    <t>Complete según lo que desea inscribir</t>
  </si>
  <si>
    <t>N°</t>
  </si>
  <si>
    <t>Contexto del producto, línea de productos o sistema de identidad</t>
  </si>
  <si>
    <t>Describa el contexto en el que la empresa se propuso desarrollar el producto, línea de productos o propuesta de comunicación, que está presentando. ¿Qué problemáticas fueron abordadas, objetivos, antecedentes? ¿Cuál fue el disparador para el desarrollo de diseño? ¿Qué mercados quiere abordar? ¿Cuál fue la estrategia comercial aplicada? (Máximo 500 caracteres)</t>
  </si>
  <si>
    <t>Describa, destaque y enfoque la estrategia de diseño utilizada para solucionar la problemática encontrada. 
Según corresponda:¿Cuáles son los atributos diferenciales? ¿A qué públicos se dirige? ¿Cuáles son sus variables conceptuales y morfológicas? ¿Qué propone en cuanto a su usabilidad o funcionalidad? ¿Qué elementos de la Industria 4.0 incorpora? ¿Cómo son los aspectos productivos, tecnológicos o logísticos? ¿Qué materiales utiliza? ¿Cómo es su packaging o presentación? ¿Cuál es el impacto económico, ambiental o social del proyecto? ¿Cuál es el impacto en la empresa y en los usuarios? (Máximo 500 caracteres)</t>
  </si>
  <si>
    <t>Año de diseño</t>
  </si>
  <si>
    <t>El producto en la empresa (no completar en caso de aplicar un sistema de identidad)</t>
  </si>
  <si>
    <r>
      <rPr>
        <b/>
        <sz val="10"/>
        <color rgb="FF000000"/>
        <rFont val="Arial, sans-serif"/>
      </rPr>
      <t xml:space="preserve">¿Cuál es el precio de venta mayorista de su producto? </t>
    </r>
    <r>
      <rPr>
        <sz val="10"/>
        <color rgb="FF000000"/>
        <rFont val="Arial, sans-serif"/>
      </rPr>
      <t>(En el caso de ser una línea de productos, colocar el precio del producto que mejor la represente).</t>
    </r>
  </si>
  <si>
    <t>Procedencia de componentes y/o materia prima</t>
  </si>
  <si>
    <t>Nacional %</t>
  </si>
  <si>
    <t>Importada %</t>
  </si>
  <si>
    <t>Explique por qué es necesaria la importación de componentes y/o materia prima</t>
  </si>
  <si>
    <r>
      <rPr>
        <b/>
        <sz val="10"/>
        <color rgb="FF000000"/>
        <rFont val="Arial, sans-serif"/>
      </rPr>
      <t xml:space="preserve">Volumen de producción anual de la línea o producto presentado </t>
    </r>
    <r>
      <rPr>
        <sz val="10"/>
        <color rgb="FF000000"/>
        <rFont val="Arial, sans-serif"/>
      </rPr>
      <t>(unidades/año)</t>
    </r>
  </si>
  <si>
    <r>
      <rPr>
        <b/>
        <sz val="10"/>
        <color rgb="FF000000"/>
        <rFont val="Arial, sans-serif"/>
      </rPr>
      <t xml:space="preserve">Dimensiones generales del producto </t>
    </r>
    <r>
      <rPr>
        <sz val="10"/>
        <color rgb="FF000000"/>
        <rFont val="Arial, sans-serif"/>
      </rPr>
      <t xml:space="preserve">
(En caso de ser línea de productos elegir el más grande)</t>
    </r>
  </si>
  <si>
    <r>
      <rPr>
        <b/>
        <sz val="10"/>
        <color rgb="FF000000"/>
        <rFont val="Arial, sans-serif"/>
      </rPr>
      <t>Peso del producto</t>
    </r>
    <r>
      <rPr>
        <sz val="10"/>
        <color rgb="FF000000"/>
        <rFont val="Arial, sans-serif"/>
      </rPr>
      <t xml:space="preserve">
(En caso de ser línea de productos elegir el más pesado)</t>
    </r>
  </si>
  <si>
    <t>Registro</t>
  </si>
  <si>
    <t>El proyecto posee algún registro de marca, de modelo industrial, patente y/o certificación.</t>
  </si>
  <si>
    <t>Indicar tipo y número.</t>
  </si>
  <si>
    <t>Equipo involucrado en el desarrollo del diseño</t>
  </si>
  <si>
    <t>Nombre y apellido</t>
  </si>
  <si>
    <t>Profesión</t>
  </si>
  <si>
    <t>Email</t>
  </si>
  <si>
    <t>Equipo interno</t>
  </si>
  <si>
    <t>Equipo externo</t>
  </si>
  <si>
    <t>Link a carpeta de drive con imágenes, fichas de producto, planos y medidas, procesos productivos, manual de marca, catálogo, lookbook o el material que consideren oportuno para la evaluación</t>
  </si>
  <si>
    <t>Link a vídeos online</t>
  </si>
  <si>
    <t>C.U.I.T. N° 
(De corrido sin guiones)</t>
  </si>
  <si>
    <t>Número de Registro MiPyME (Optativo)</t>
  </si>
  <si>
    <t>Email 2 (Optativo)</t>
  </si>
  <si>
    <t>Email 3 (Optativo)</t>
  </si>
  <si>
    <r>
      <rPr>
        <sz val="11"/>
        <color rgb="FF000000"/>
        <rFont val="Arial, sans-serif"/>
      </rPr>
      <t xml:space="preserve">Reseña de la empresa </t>
    </r>
    <r>
      <rPr>
        <sz val="10"/>
        <color rgb="FF000000"/>
        <rFont val="Arial, sans-serif"/>
      </rPr>
      <t xml:space="preserve">
Describa las principales características de la empresa y de los productos fabricados más relevantes. (Máximo 500 caracteres)</t>
    </r>
  </si>
  <si>
    <t xml:space="preserve">Categoria de inscripción        </t>
  </si>
  <si>
    <t>Subcategoria</t>
  </si>
  <si>
    <t xml:space="preserve">Nombre </t>
  </si>
  <si>
    <t xml:space="preserve">Contexto del producto, línea de productos o sistema de identidad        </t>
  </si>
  <si>
    <t xml:space="preserve">"¿Por qué considera que su producto, línea, colección o sistema de identidad 
puede ser distinguido con el Sello de Buen Diseño argentino?"        </t>
  </si>
  <si>
    <t>¿Cuál es el precio de venta mayorista de su producto? (En el caso de ser una línea de productos, colocar el precio del producto que mejor la represente).</t>
  </si>
  <si>
    <r>
      <rPr>
        <sz val="10"/>
        <color rgb="FF000000"/>
        <rFont val="Arial, sans-serif"/>
      </rPr>
      <t xml:space="preserve">Volumen de producción anual de la línea o producto presentado </t>
    </r>
    <r>
      <rPr>
        <sz val="10"/>
        <color rgb="FF000000"/>
        <rFont val="Arial, sans-serif"/>
      </rPr>
      <t>(unidades/año)</t>
    </r>
  </si>
  <si>
    <r>
      <rPr>
        <sz val="10"/>
        <color rgb="FF000000"/>
        <rFont val="Arial, sans-serif"/>
      </rPr>
      <t xml:space="preserve">Dimensiones generales del producto </t>
    </r>
    <r>
      <rPr>
        <sz val="10"/>
        <color rgb="FF000000"/>
        <rFont val="Arial, sans-serif"/>
      </rPr>
      <t xml:space="preserve">
(En caso de ser línea de productos elegir el más grande)</t>
    </r>
  </si>
  <si>
    <r>
      <rPr>
        <sz val="10"/>
        <color rgb="FF000000"/>
        <rFont val="Arial, sans-serif"/>
      </rPr>
      <t>Peso del producto</t>
    </r>
    <r>
      <rPr>
        <sz val="10"/>
        <color rgb="FF000000"/>
        <rFont val="Arial, sans-serif"/>
      </rPr>
      <t xml:space="preserve">
(En caso de ser línea de productos elegir el más pesado)</t>
    </r>
  </si>
  <si>
    <t>Juntar los 2</t>
  </si>
  <si>
    <t>Equipamiento médico y ortopedia</t>
  </si>
  <si>
    <t>Producto Unitario</t>
  </si>
  <si>
    <t>Nombre del producto unitario</t>
  </si>
  <si>
    <t>Detalle los elementos que componen su línea de productos</t>
  </si>
  <si>
    <r>
      <rPr>
        <b/>
        <sz val="10"/>
        <color rgb="FF2E75B5"/>
        <rFont val="Arial, sans-serif"/>
      </rPr>
      <t xml:space="preserve">Nombre comercial </t>
    </r>
    <r>
      <rPr>
        <b/>
        <sz val="8"/>
        <color rgb="FF2E75B5"/>
        <rFont val="Arial, sans-serif"/>
      </rPr>
      <t>(</t>
    </r>
    <r>
      <rPr>
        <sz val="8"/>
        <color rgb="FF2E75B5"/>
        <rFont val="Arial, sans-serif"/>
      </rPr>
      <t>Ej. Sartén Fierro - modelo XD30)</t>
    </r>
  </si>
  <si>
    <t>Describa qué es?</t>
  </si>
  <si>
    <t>Equipamiento para el agro</t>
  </si>
  <si>
    <t>Detalle las piezas/componentes de comunicación que integran la estrategia</t>
  </si>
  <si>
    <t>Pieza</t>
  </si>
  <si>
    <t>Función</t>
  </si>
  <si>
    <t>Circuito</t>
  </si>
  <si>
    <t>Herramientas y máquina-herramienta</t>
  </si>
  <si>
    <t>Sistema de Identidad</t>
  </si>
  <si>
    <t>Nombre del Sistema de Identidad</t>
  </si>
  <si>
    <t>Envases y embalaje</t>
  </si>
  <si>
    <t>Productos eléctricos y electrónicos vinculados a la producción y/o comercio</t>
  </si>
  <si>
    <t>Vehículos y transporte</t>
  </si>
  <si>
    <t>Línea blanca y electrodomésticos</t>
  </si>
  <si>
    <t>Mobiliario y equipamiento para el hogar, interior y exterior</t>
  </si>
  <si>
    <t>Iluminación para el hogar, interior y exterior</t>
  </si>
  <si>
    <t>Sanitarios, grifería y revestimientos</t>
  </si>
  <si>
    <t>Mobiliario y equipamiento para el comercio e instituciones</t>
  </si>
  <si>
    <t>Mobiliario y equipamiento para espacios públicos</t>
  </si>
  <si>
    <t>Indumentaria</t>
  </si>
  <si>
    <t>Calzado</t>
  </si>
  <si>
    <t>Textiles</t>
  </si>
  <si>
    <t>Productos editoriales</t>
  </si>
  <si>
    <t>Sistemas de identidad</t>
  </si>
  <si>
    <t>Tipografías</t>
  </si>
  <si>
    <t>PRODUCTOS_INDUSTRIALES</t>
  </si>
  <si>
    <t>MOBILIARIO_Y_EQUIPAMIENTO</t>
  </si>
  <si>
    <t>HOGAR_OFICINA_Y_RECREACIÓN</t>
  </si>
  <si>
    <t>INDUMENTARIA_CALZADO_Y_ACCESORIOS</t>
  </si>
  <si>
    <t>Seleccione lo que corresponda</t>
  </si>
  <si>
    <t>Producto</t>
  </si>
  <si>
    <t>Descripción</t>
  </si>
  <si>
    <t>Nombre de Fantasia
Razón social</t>
  </si>
  <si>
    <t>CUIT</t>
  </si>
  <si>
    <t>Dirección</t>
  </si>
  <si>
    <t>Codigo 
Postal</t>
  </si>
  <si>
    <t>Persona 
de contacto</t>
  </si>
  <si>
    <t>email</t>
  </si>
  <si>
    <t>web</t>
  </si>
  <si>
    <t>Responsable 
del Diseño</t>
  </si>
  <si>
    <t>Mails equipo 
de diseño</t>
  </si>
  <si>
    <t>Año de 
Diseño</t>
  </si>
  <si>
    <t>Patente 
Registro</t>
  </si>
  <si>
    <t>Precio 
Mayorista 
Promedio</t>
  </si>
  <si>
    <t>Año que 
comenzo a 
operar 
la empresa</t>
  </si>
  <si>
    <t>1 a 10 
empleados</t>
  </si>
  <si>
    <t>11 a 30 
empleados</t>
  </si>
  <si>
    <t>31 a 50 
empleados</t>
  </si>
  <si>
    <t>Más de 50 
empleados</t>
  </si>
  <si>
    <t>Volumen de 
producción anual</t>
  </si>
  <si>
    <t>exporta</t>
  </si>
  <si>
    <t>importa</t>
  </si>
  <si>
    <t>Unificar</t>
  </si>
  <si>
    <t>Categoria</t>
  </si>
  <si>
    <t>VEHI</t>
  </si>
  <si>
    <t>AGRO</t>
  </si>
  <si>
    <t>MAQ</t>
  </si>
  <si>
    <t>MED</t>
  </si>
  <si>
    <t>PRODIND</t>
  </si>
  <si>
    <t>ENVAS</t>
  </si>
  <si>
    <t>HMOB</t>
  </si>
  <si>
    <t>HILUM</t>
  </si>
  <si>
    <t>SANIT</t>
  </si>
  <si>
    <t>LINEAB</t>
  </si>
  <si>
    <t>CMOB</t>
  </si>
  <si>
    <t>UMOB</t>
  </si>
  <si>
    <t>Productos de bazar y librería</t>
  </si>
  <si>
    <t>BAZ</t>
  </si>
  <si>
    <t>Articulos para jardin y mascotas</t>
  </si>
  <si>
    <t>JARD</t>
  </si>
  <si>
    <t>Juegos, juguetes y equipamiento para niños</t>
  </si>
  <si>
    <t>JUG</t>
  </si>
  <si>
    <t>DEP</t>
  </si>
  <si>
    <t>IDENT</t>
  </si>
  <si>
    <t>EDIT</t>
  </si>
  <si>
    <t>DIG</t>
  </si>
  <si>
    <t>TIP</t>
  </si>
  <si>
    <t>Responsable del diseño</t>
  </si>
  <si>
    <r>
      <t xml:space="preserve">Nombre y apellido </t>
    </r>
    <r>
      <rPr>
        <sz val="9"/>
        <color rgb="FF000000"/>
        <rFont val="Arial"/>
        <family val="2"/>
      </rPr>
      <t>(En la siguiente fila incluir el responsable del diseño)</t>
    </r>
  </si>
  <si>
    <t>No completar</t>
  </si>
  <si>
    <t>cantidad de empleados</t>
  </si>
  <si>
    <t>¿Por qué considera que su producto, línea, colección o sistema de identidad
puede ser distinguido con el Sello de Buen Diseño argentino?</t>
  </si>
  <si>
    <t xml:space="preserve">Tipo de inscripción </t>
  </si>
  <si>
    <t xml:space="preserve">Otros </t>
  </si>
  <si>
    <t>OTRO</t>
  </si>
  <si>
    <t>PRODUCTOS_INDUSTRIALES_</t>
  </si>
  <si>
    <t>MOBILIARIO_Y_EQUIPAMIENTO_</t>
  </si>
  <si>
    <t>HOGAR_OFICINA_Y_RECREACIÓN_</t>
  </si>
  <si>
    <t>INDUMENTARIA_CALZADO_Y_ACCESORIOS_</t>
  </si>
  <si>
    <t>COMUNICACIÓN_ESTRATÉGICA__PRODUCTOS_DIGITALES_</t>
  </si>
  <si>
    <t xml:space="preserve"> </t>
  </si>
  <si>
    <t>Buenos_Aires</t>
  </si>
  <si>
    <t>Catamarca</t>
  </si>
  <si>
    <t>Chaco</t>
  </si>
  <si>
    <t>Chubut</t>
  </si>
  <si>
    <t>CABA</t>
  </si>
  <si>
    <t>Córdoba</t>
  </si>
  <si>
    <t>Corrientes</t>
  </si>
  <si>
    <t>Entre_Ríos</t>
  </si>
  <si>
    <t>Formosa</t>
  </si>
  <si>
    <t>Jujuy</t>
  </si>
  <si>
    <t>La_Pampa</t>
  </si>
  <si>
    <t>La_Rioja</t>
  </si>
  <si>
    <t>Mendoza</t>
  </si>
  <si>
    <t>Misiones</t>
  </si>
  <si>
    <t>Neuquén</t>
  </si>
  <si>
    <t>Río_Negro</t>
  </si>
  <si>
    <t>Salta</t>
  </si>
  <si>
    <t>San_Juan</t>
  </si>
  <si>
    <t>San_Luis</t>
  </si>
  <si>
    <t>Santa_Cruz</t>
  </si>
  <si>
    <t>Santa_Fe</t>
  </si>
  <si>
    <t>Santiago_del_Estero</t>
  </si>
  <si>
    <t>Tierra_del_Fuego</t>
  </si>
  <si>
    <t>Tucumán</t>
  </si>
  <si>
    <t>INDUM</t>
  </si>
  <si>
    <t>IDUM DEPORT</t>
  </si>
  <si>
    <t>TRABAJO</t>
  </si>
  <si>
    <t>CALZADO</t>
  </si>
  <si>
    <t>JOYERIA</t>
  </si>
  <si>
    <t>BOLSOS</t>
  </si>
  <si>
    <t>ANTEOJOS</t>
  </si>
  <si>
    <t>TEXTIL</t>
  </si>
  <si>
    <t>Indumentaria deportiva</t>
  </si>
  <si>
    <t xml:space="preserve">Indumentaria de trabajo  </t>
  </si>
  <si>
    <t xml:space="preserve">Joyería </t>
  </si>
  <si>
    <t xml:space="preserve">Bolsos </t>
  </si>
  <si>
    <t>Anteojos</t>
  </si>
  <si>
    <t>Productos para deportes y recreación</t>
  </si>
  <si>
    <t>Instrumentos musicales</t>
  </si>
  <si>
    <t>MUSI</t>
  </si>
  <si>
    <t>IMAGENES</t>
  </si>
  <si>
    <t>Links video</t>
  </si>
  <si>
    <t xml:space="preserve">
Anexo V Formulario de Inscripción</t>
  </si>
  <si>
    <t>ID #</t>
  </si>
  <si>
    <t>xxxx</t>
  </si>
  <si>
    <t>Razón Social:</t>
  </si>
  <si>
    <t>Diseñado:</t>
  </si>
  <si>
    <t>Año de Diseño:</t>
  </si>
  <si>
    <t>Producto:</t>
  </si>
  <si>
    <t>Descripción:</t>
  </si>
  <si>
    <t>Región:</t>
  </si>
  <si>
    <t>Cant. Empleados:</t>
  </si>
  <si>
    <t>Exporta:</t>
  </si>
  <si>
    <t>Hacia:</t>
  </si>
  <si>
    <t>Importa:</t>
  </si>
  <si>
    <t>Desde:</t>
  </si>
  <si>
    <t>VIDEO</t>
  </si>
  <si>
    <t>Videojuegos</t>
  </si>
  <si>
    <t>Productos digitales</t>
  </si>
  <si>
    <t>VJ</t>
  </si>
  <si>
    <r>
      <t xml:space="preserve">Material para evaluación </t>
    </r>
    <r>
      <rPr>
        <sz val="8"/>
        <color rgb="FF000000"/>
        <rFont val="Arial"/>
        <family val="2"/>
      </rPr>
      <t>(Complementario a las imágenes que se deben subir al expediente vía TAD)</t>
    </r>
  </si>
  <si>
    <t>Nombre de la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</si>
</sst>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rgb="FF000000"/>
      <name val="Arial"/>
      <scheme val="minor"/>
    </font>
    <font>
      <sz val="11"/>
      <color rgb="FF000000"/>
      <name val="Arial"/>
    </font>
    <font>
      <sz val="10"/>
      <color theme="1"/>
      <name val="Arial"/>
      <scheme val="minor"/>
    </font>
    <font>
      <b/>
      <u/>
      <sz val="13"/>
      <color rgb="FF666666"/>
      <name val="Arial"/>
    </font>
    <font>
      <sz val="8"/>
      <color rgb="FF666666"/>
      <name val="Arial"/>
      <scheme val="minor"/>
    </font>
    <font>
      <b/>
      <sz val="12"/>
      <color rgb="FF000000"/>
      <name val="Arial"/>
    </font>
    <font>
      <sz val="10"/>
      <name val="Arial"/>
    </font>
    <font>
      <b/>
      <sz val="10"/>
      <color rgb="FF000000"/>
      <name val="Arial"/>
    </font>
    <font>
      <sz val="10"/>
      <color rgb="FF000000"/>
      <name val="Arial"/>
      <scheme val="minor"/>
    </font>
    <font>
      <sz val="10"/>
      <color rgb="FF000000"/>
      <name val="Arial"/>
    </font>
    <font>
      <b/>
      <u/>
      <sz val="10"/>
      <color rgb="FF2E75B5"/>
      <name val="Arial"/>
    </font>
    <font>
      <b/>
      <sz val="10"/>
      <color rgb="FF2E75B5"/>
      <name val="Arial"/>
    </font>
    <font>
      <sz val="10"/>
      <color rgb="FF666666"/>
      <name val="Arial"/>
    </font>
    <font>
      <sz val="10"/>
      <color rgb="FF2E75B5"/>
      <name val="Arial"/>
    </font>
    <font>
      <sz val="10"/>
      <color theme="1"/>
      <name val="Arial"/>
    </font>
    <font>
      <sz val="9"/>
      <color rgb="FF000000"/>
      <name val="&quot;Google Sans Mono&quot;"/>
    </font>
    <font>
      <b/>
      <sz val="10"/>
      <color rgb="FF000000"/>
      <name val="Arial, sans-serif"/>
    </font>
    <font>
      <sz val="10"/>
      <color rgb="FF000000"/>
      <name val="Arial, sans-serif"/>
    </font>
    <font>
      <b/>
      <sz val="11"/>
      <color rgb="FF000000"/>
      <name val="Arial, sans-serif"/>
    </font>
    <font>
      <sz val="11"/>
      <color rgb="FF000000"/>
      <name val="Arial, sans-serif"/>
    </font>
    <font>
      <b/>
      <sz val="10"/>
      <color rgb="FF2E75B5"/>
      <name val="Arial, sans-serif"/>
    </font>
    <font>
      <b/>
      <sz val="8"/>
      <color rgb="FF2E75B5"/>
      <name val="Arial, sans-serif"/>
    </font>
    <font>
      <sz val="8"/>
      <color rgb="FF2E75B5"/>
      <name val="Arial, sans-serif"/>
    </font>
    <font>
      <sz val="10"/>
      <color rgb="FF000000"/>
      <name val="Arial"/>
      <family val="2"/>
      <scheme val="minor"/>
    </font>
    <font>
      <b/>
      <sz val="10"/>
      <color rgb="FF000000"/>
      <name val="Calibri"/>
      <family val="2"/>
    </font>
    <font>
      <sz val="11"/>
      <color rgb="FF000000"/>
      <name val="Calibri"/>
      <family val="2"/>
    </font>
    <font>
      <b/>
      <sz val="10"/>
      <color rgb="FF2E75B5"/>
      <name val="Arial"/>
      <family val="2"/>
    </font>
    <font>
      <b/>
      <sz val="10"/>
      <color rgb="FF000000"/>
      <name val="Arial"/>
      <family val="2"/>
    </font>
    <font>
      <sz val="9"/>
      <color rgb="FF000000"/>
      <name val="Arial"/>
      <family val="2"/>
    </font>
    <font>
      <sz val="10"/>
      <color theme="1"/>
      <name val="Arial"/>
      <family val="2"/>
      <scheme val="minor"/>
    </font>
    <font>
      <b/>
      <sz val="12"/>
      <color rgb="FF000000"/>
      <name val="Arial"/>
      <family val="2"/>
    </font>
    <font>
      <sz val="10"/>
      <name val="Arial"/>
      <family val="2"/>
      <scheme val="minor"/>
    </font>
    <font>
      <sz val="10"/>
      <name val="Arial"/>
      <family val="2"/>
    </font>
    <font>
      <b/>
      <sz val="12"/>
      <color theme="1"/>
      <name val="Arial"/>
      <family val="2"/>
      <scheme val="minor"/>
    </font>
    <font>
      <sz val="11"/>
      <color rgb="FF000000"/>
      <name val="Arial"/>
      <family val="2"/>
      <scheme val="minor"/>
    </font>
    <font>
      <sz val="11"/>
      <color rgb="FF000000"/>
      <name val="Arial"/>
      <family val="2"/>
    </font>
    <font>
      <sz val="12"/>
      <color rgb="FF222222"/>
      <name val="Arial"/>
      <family val="2"/>
      <scheme val="minor"/>
    </font>
    <font>
      <b/>
      <sz val="12"/>
      <color rgb="FF000000"/>
      <name val="Calibri"/>
      <family val="2"/>
    </font>
    <font>
      <b/>
      <sz val="11"/>
      <color rgb="FF000000"/>
      <name val="Calibri"/>
      <family val="2"/>
    </font>
    <font>
      <sz val="8"/>
      <color rgb="FF000000"/>
      <name val="Arial"/>
      <family val="2"/>
    </font>
    <font>
      <b/>
      <sz val="26"/>
      <color rgb="FF000000"/>
      <name val="Roboto"/>
    </font>
    <font>
      <b/>
      <sz val="18"/>
      <color rgb="FF000000"/>
      <name val="Roboto"/>
    </font>
    <font>
      <b/>
      <sz val="12"/>
      <color rgb="FF000000"/>
      <name val="Roboto"/>
    </font>
    <font>
      <sz val="10"/>
      <color rgb="FF000000"/>
      <name val="Roboto"/>
    </font>
    <font>
      <b/>
      <sz val="11"/>
      <color rgb="FF000000"/>
      <name val="Roboto"/>
    </font>
    <font>
      <b/>
      <sz val="10"/>
      <color rgb="FF000000"/>
      <name val="Roboto"/>
    </font>
    <font>
      <u/>
      <sz val="10"/>
      <color theme="10"/>
      <name val="Arial"/>
      <scheme val="minor"/>
    </font>
  </fonts>
  <fills count="20">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D8D8D8"/>
        <bgColor indexed="64"/>
      </patternFill>
    </fill>
    <fill>
      <patternFill patternType="solid">
        <fgColor rgb="FFBFBFBF"/>
        <bgColor indexed="64"/>
      </patternFill>
    </fill>
    <fill>
      <patternFill patternType="solid">
        <fgColor rgb="FFBDD6EE"/>
        <bgColor indexed="64"/>
      </patternFill>
    </fill>
    <fill>
      <patternFill patternType="solid">
        <fgColor theme="4" tint="0.79998168889431442"/>
        <bgColor rgb="FFFFF2CC"/>
      </patternFill>
    </fill>
    <fill>
      <patternFill patternType="solid">
        <fgColor theme="2" tint="-0.14999847407452621"/>
        <bgColor indexed="64"/>
      </patternFill>
    </fill>
    <fill>
      <patternFill patternType="solid">
        <fgColor theme="2" tint="-0.14999847407452621"/>
        <bgColor rgb="FFD9D9D9"/>
      </patternFill>
    </fill>
    <fill>
      <patternFill patternType="solid">
        <fgColor theme="0"/>
        <bgColor indexed="64"/>
      </patternFill>
    </fill>
    <fill>
      <patternFill patternType="solid">
        <fgColor theme="2" tint="-0.14999847407452621"/>
        <bgColor rgb="FFFFF2CC"/>
      </patternFill>
    </fill>
    <fill>
      <patternFill patternType="solid">
        <fgColor rgb="FFF3F3F3"/>
        <bgColor indexed="64"/>
      </patternFill>
    </fill>
    <fill>
      <patternFill patternType="solid">
        <fgColor rgb="FFF1C232"/>
        <bgColor indexed="64"/>
      </patternFill>
    </fill>
    <fill>
      <patternFill patternType="solid">
        <fgColor rgb="FFFFCC99"/>
        <bgColor indexed="64"/>
      </patternFill>
    </fill>
    <fill>
      <patternFill patternType="solid">
        <fgColor rgb="FFFF99CC"/>
        <bgColor indexed="64"/>
      </patternFill>
    </fill>
    <fill>
      <patternFill patternType="solid">
        <fgColor rgb="FFFF8080"/>
        <bgColor indexed="64"/>
      </patternFill>
    </fill>
    <fill>
      <patternFill patternType="solid">
        <fgColor rgb="FF99CCFF"/>
        <bgColor indexed="64"/>
      </patternFill>
    </fill>
    <fill>
      <patternFill patternType="solid">
        <fgColor rgb="FFCCFFCC"/>
        <bgColor indexed="64"/>
      </patternFill>
    </fill>
    <fill>
      <patternFill patternType="solid">
        <fgColor rgb="FFFCE5CD"/>
        <bgColor indexed="64"/>
      </patternFill>
    </fill>
  </fills>
  <borders count="72">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top style="thick">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top/>
      <bottom/>
      <diagonal/>
    </border>
    <border>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thick">
        <color rgb="FF000000"/>
      </right>
      <top style="medium">
        <color rgb="FF000000"/>
      </top>
      <bottom style="medium">
        <color rgb="FF000000"/>
      </bottom>
      <diagonal/>
    </border>
    <border>
      <left style="thick">
        <color rgb="FF000000"/>
      </left>
      <right style="medium">
        <color rgb="FFCCCCCC"/>
      </right>
      <top style="medium">
        <color rgb="FF000000"/>
      </top>
      <bottom style="medium">
        <color rgb="FF000000"/>
      </bottom>
      <diagonal/>
    </border>
    <border>
      <left style="medium">
        <color rgb="FFCCCCCC"/>
      </left>
      <right style="medium">
        <color rgb="FFCCCCCC"/>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rgb="FF000000"/>
      </right>
      <top style="thick">
        <color indexed="64"/>
      </top>
      <bottom style="thick">
        <color indexed="64"/>
      </bottom>
      <diagonal/>
    </border>
    <border>
      <left style="thin">
        <color rgb="FF000000"/>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rgb="FF000000"/>
      </right>
      <top/>
      <bottom style="thick">
        <color indexed="64"/>
      </bottom>
      <diagonal/>
    </border>
    <border>
      <left style="thin">
        <color rgb="FF000000"/>
      </left>
      <right style="thick">
        <color indexed="64"/>
      </right>
      <top/>
      <bottom style="thick">
        <color indexed="64"/>
      </bottom>
      <diagonal/>
    </border>
    <border>
      <left/>
      <right/>
      <top style="thick">
        <color indexed="64"/>
      </top>
      <bottom/>
      <diagonal/>
    </border>
    <border>
      <left style="thick">
        <color indexed="64"/>
      </left>
      <right style="thin">
        <color rgb="FF000000"/>
      </right>
      <top style="thin">
        <color rgb="FF000000"/>
      </top>
      <bottom style="thin">
        <color rgb="FF000000"/>
      </bottom>
      <diagonal/>
    </border>
    <border>
      <left style="thin">
        <color rgb="FF000000"/>
      </left>
      <right style="thick">
        <color indexed="64"/>
      </right>
      <top style="thin">
        <color rgb="FF000000"/>
      </top>
      <bottom/>
      <diagonal/>
    </border>
    <border>
      <left style="thick">
        <color indexed="64"/>
      </left>
      <right/>
      <top style="thin">
        <color rgb="FF000000"/>
      </top>
      <bottom style="thin">
        <color rgb="FF000000"/>
      </bottom>
      <diagonal/>
    </border>
    <border>
      <left style="thick">
        <color indexed="64"/>
      </left>
      <right/>
      <top style="thin">
        <color rgb="FF000000"/>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medium">
        <color indexed="64"/>
      </bottom>
      <diagonal/>
    </border>
    <border>
      <left style="medium">
        <color rgb="FFCCCCCC"/>
      </left>
      <right style="medium">
        <color rgb="FFFFFFFF"/>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thick">
        <color rgb="FF000000"/>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s>
  <cellStyleXfs count="2">
    <xf numFmtId="0" fontId="0" fillId="0" borderId="0"/>
    <xf numFmtId="0" fontId="46" fillId="0" borderId="0" applyNumberFormat="0" applyFill="0" applyBorder="0" applyAlignment="0" applyProtection="0"/>
  </cellStyleXfs>
  <cellXfs count="193">
    <xf numFmtId="0" fontId="0" fillId="0" borderId="0" xfId="0" applyFont="1" applyAlignment="1"/>
    <xf numFmtId="0" fontId="9" fillId="0" borderId="0" xfId="0" applyFont="1" applyAlignment="1">
      <alignment horizontal="left"/>
    </xf>
    <xf numFmtId="0" fontId="2" fillId="0" borderId="0" xfId="0" applyFont="1" applyAlignment="1"/>
    <xf numFmtId="0" fontId="14" fillId="0" borderId="0" xfId="0" applyFont="1" applyAlignment="1"/>
    <xf numFmtId="0" fontId="2" fillId="0" borderId="0" xfId="0" applyFont="1"/>
    <xf numFmtId="9" fontId="2" fillId="0" borderId="0" xfId="0" applyNumberFormat="1" applyFont="1"/>
    <xf numFmtId="10" fontId="2" fillId="0" borderId="0" xfId="0" applyNumberFormat="1" applyFont="1"/>
    <xf numFmtId="0" fontId="2" fillId="0" borderId="0" xfId="0" applyFont="1" applyAlignment="1"/>
    <xf numFmtId="0" fontId="11" fillId="0" borderId="23" xfId="0" applyFont="1" applyBorder="1" applyAlignment="1">
      <alignment horizontal="left" wrapText="1"/>
    </xf>
    <xf numFmtId="0" fontId="11" fillId="0" borderId="24" xfId="0" applyFont="1" applyBorder="1" applyAlignment="1">
      <alignment horizontal="left" wrapText="1"/>
    </xf>
    <xf numFmtId="0" fontId="11" fillId="0" borderId="12" xfId="0" applyFont="1" applyBorder="1" applyAlignment="1">
      <alignment horizontal="left" wrapText="1"/>
    </xf>
    <xf numFmtId="0" fontId="11" fillId="0" borderId="25" xfId="0" applyFont="1" applyBorder="1" applyAlignment="1">
      <alignment horizontal="left" wrapText="1"/>
    </xf>
    <xf numFmtId="0" fontId="11" fillId="0" borderId="22" xfId="0" applyFont="1" applyBorder="1" applyAlignment="1">
      <alignment horizontal="left"/>
    </xf>
    <xf numFmtId="0" fontId="11" fillId="0" borderId="0" xfId="0" applyFont="1" applyBorder="1" applyAlignment="1">
      <alignment horizontal="left" wrapText="1"/>
    </xf>
    <xf numFmtId="0" fontId="13" fillId="0" borderId="0" xfId="0" applyFont="1" applyBorder="1" applyAlignment="1">
      <alignment horizontal="left"/>
    </xf>
    <xf numFmtId="0" fontId="15" fillId="3" borderId="0" xfId="0" applyFont="1" applyFill="1" applyBorder="1"/>
    <xf numFmtId="0" fontId="2" fillId="0" borderId="0" xfId="0" applyFont="1" applyBorder="1"/>
    <xf numFmtId="0" fontId="0" fillId="0" borderId="0" xfId="0" applyFont="1" applyBorder="1" applyAlignment="1"/>
    <xf numFmtId="0" fontId="11" fillId="0" borderId="0" xfId="0" applyFont="1" applyBorder="1" applyAlignment="1">
      <alignment horizontal="left"/>
    </xf>
    <xf numFmtId="0" fontId="23" fillId="0" borderId="0" xfId="0" applyFont="1" applyAlignment="1"/>
    <xf numFmtId="0" fontId="11" fillId="0" borderId="26" xfId="0" applyFont="1" applyFill="1" applyBorder="1" applyAlignment="1">
      <alignment horizontal="left"/>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6" borderId="28" xfId="0" applyFont="1" applyFill="1" applyBorder="1" applyAlignment="1">
      <alignment horizontal="center" vertical="center" wrapText="1"/>
    </xf>
    <xf numFmtId="0" fontId="24" fillId="6" borderId="28" xfId="0" applyFont="1" applyFill="1" applyBorder="1" applyAlignment="1">
      <alignment vertical="center" wrapText="1"/>
    </xf>
    <xf numFmtId="0" fontId="24" fillId="6" borderId="29"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3" fillId="0" borderId="0" xfId="0" applyFont="1" applyAlignment="1">
      <alignment wrapText="1"/>
    </xf>
    <xf numFmtId="0" fontId="26" fillId="0" borderId="24" xfId="0" applyFont="1" applyBorder="1" applyAlignment="1">
      <alignment horizontal="left" wrapText="1"/>
    </xf>
    <xf numFmtId="0" fontId="31" fillId="0" borderId="0" xfId="0" applyFont="1" applyFill="1" applyAlignment="1"/>
    <xf numFmtId="0" fontId="25" fillId="0" borderId="0" xfId="0" applyFont="1" applyAlignment="1"/>
    <xf numFmtId="0" fontId="23" fillId="0" borderId="0" xfId="0" applyFont="1" applyFill="1" applyBorder="1" applyAlignment="1"/>
    <xf numFmtId="0" fontId="25" fillId="0" borderId="0" xfId="0" applyFont="1" applyFill="1" applyBorder="1" applyAlignment="1"/>
    <xf numFmtId="0" fontId="0" fillId="0" borderId="0" xfId="0" applyFont="1" applyFill="1" applyAlignment="1">
      <alignment wrapText="1"/>
    </xf>
    <xf numFmtId="0" fontId="32" fillId="0" borderId="12" xfId="0" applyFont="1" applyBorder="1" applyAlignment="1" applyProtection="1">
      <alignment horizontal="left" vertical="top" wrapText="1"/>
      <protection locked="0"/>
    </xf>
    <xf numFmtId="0" fontId="0" fillId="0" borderId="4"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9" fillId="0" borderId="4" xfId="0" applyFont="1" applyBorder="1" applyAlignment="1" applyProtection="1">
      <alignment horizontal="left" vertical="top"/>
      <protection locked="0"/>
    </xf>
    <xf numFmtId="0" fontId="29" fillId="0" borderId="6"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8" xfId="0" applyFont="1" applyBorder="1" applyAlignment="1" applyProtection="1">
      <alignment vertical="top"/>
      <protection locked="0"/>
    </xf>
    <xf numFmtId="0" fontId="2" fillId="0" borderId="36" xfId="0" applyFont="1" applyBorder="1" applyAlignment="1" applyProtection="1">
      <alignment horizontal="left" vertical="top"/>
      <protection locked="0"/>
    </xf>
    <xf numFmtId="0" fontId="9" fillId="0" borderId="41" xfId="0" applyFont="1" applyFill="1" applyBorder="1" applyAlignment="1" applyProtection="1">
      <alignment horizontal="left" vertical="top" wrapText="1"/>
      <protection locked="0"/>
    </xf>
    <xf numFmtId="0" fontId="2" fillId="0" borderId="42" xfId="0" applyFont="1" applyBorder="1" applyAlignment="1" applyProtection="1">
      <alignment vertical="top"/>
      <protection locked="0"/>
    </xf>
    <xf numFmtId="0" fontId="2" fillId="0" borderId="46"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9" fontId="32" fillId="0" borderId="4" xfId="0" applyNumberFormat="1" applyFont="1" applyBorder="1" applyAlignment="1" applyProtection="1">
      <alignment horizontal="left" vertical="top" wrapText="1"/>
      <protection locked="0"/>
    </xf>
    <xf numFmtId="10" fontId="32" fillId="0" borderId="4" xfId="0" applyNumberFormat="1"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8"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2" fillId="0" borderId="4" xfId="0" applyFont="1" applyBorder="1" applyAlignment="1" applyProtection="1">
      <alignment vertical="top"/>
      <protection locked="0"/>
    </xf>
    <xf numFmtId="0" fontId="2" fillId="0" borderId="6" xfId="0" applyFont="1" applyBorder="1" applyAlignment="1" applyProtection="1">
      <alignment vertical="top"/>
      <protection locked="0"/>
    </xf>
    <xf numFmtId="0" fontId="32" fillId="0" borderId="3" xfId="0" applyFont="1" applyBorder="1" applyAlignment="1" applyProtection="1">
      <alignment horizontal="left" vertical="top" wrapText="1"/>
      <protection locked="0"/>
    </xf>
    <xf numFmtId="0" fontId="32" fillId="0" borderId="16" xfId="0" applyFont="1" applyBorder="1" applyAlignment="1" applyProtection="1">
      <alignment horizontal="left" vertical="top" wrapText="1"/>
      <protection locked="0"/>
    </xf>
    <xf numFmtId="0" fontId="32" fillId="0" borderId="5" xfId="0" applyFont="1" applyBorder="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18" xfId="0" applyFont="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7" fillId="7" borderId="3" xfId="0" applyFont="1" applyFill="1" applyBorder="1" applyAlignment="1" applyProtection="1">
      <alignment horizontal="left" vertical="top" wrapText="1"/>
    </xf>
    <xf numFmtId="0" fontId="7" fillId="7" borderId="5" xfId="0" applyFont="1" applyFill="1" applyBorder="1" applyAlignment="1" applyProtection="1">
      <alignment horizontal="left" vertical="top" wrapText="1"/>
    </xf>
    <xf numFmtId="0" fontId="34" fillId="12" borderId="54" xfId="0" applyFont="1" applyFill="1" applyBorder="1" applyAlignment="1">
      <alignment wrapText="1"/>
    </xf>
    <xf numFmtId="0" fontId="35" fillId="0" borderId="0" xfId="0" applyFont="1" applyAlignment="1" applyProtection="1">
      <alignment vertical="top"/>
    </xf>
    <xf numFmtId="0" fontId="1" fillId="0" borderId="0" xfId="0" applyFont="1" applyAlignment="1" applyProtection="1">
      <alignment vertical="top"/>
    </xf>
    <xf numFmtId="0" fontId="0" fillId="0" borderId="0" xfId="0" applyFont="1" applyAlignment="1" applyProtection="1">
      <alignment vertical="top"/>
    </xf>
    <xf numFmtId="0" fontId="2" fillId="0" borderId="0" xfId="0" applyFont="1" applyAlignment="1" applyProtection="1">
      <alignment horizontal="right" vertical="top"/>
    </xf>
    <xf numFmtId="0" fontId="3" fillId="0" borderId="0" xfId="0"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horizontal="center" vertical="top"/>
    </xf>
    <xf numFmtId="0" fontId="7" fillId="0" borderId="0" xfId="0" applyFont="1" applyAlignment="1" applyProtection="1">
      <alignment horizontal="left" vertical="top" wrapText="1"/>
    </xf>
    <xf numFmtId="0" fontId="23" fillId="0" borderId="0" xfId="0" applyFont="1" applyAlignment="1" applyProtection="1">
      <alignment vertical="top"/>
    </xf>
    <xf numFmtId="0" fontId="0" fillId="10" borderId="0" xfId="0" applyFont="1" applyFill="1" applyAlignment="1" applyProtection="1">
      <alignment vertical="top"/>
    </xf>
    <xf numFmtId="0" fontId="23" fillId="10" borderId="0" xfId="0" applyFont="1" applyFill="1" applyAlignment="1" applyProtection="1">
      <alignment vertical="top"/>
    </xf>
    <xf numFmtId="0" fontId="27" fillId="7" borderId="5" xfId="0" applyFont="1" applyFill="1" applyBorder="1" applyAlignment="1" applyProtection="1">
      <alignment horizontal="left" vertical="top" wrapText="1"/>
    </xf>
    <xf numFmtId="0" fontId="7" fillId="7" borderId="7" xfId="0"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7" borderId="3" xfId="0" applyFont="1" applyFill="1" applyBorder="1" applyAlignment="1" applyProtection="1">
      <alignment horizontal="left" vertical="top" wrapText="1"/>
    </xf>
    <xf numFmtId="0" fontId="9" fillId="7" borderId="5" xfId="0" applyFont="1" applyFill="1" applyBorder="1" applyAlignment="1" applyProtection="1">
      <alignment horizontal="left" vertical="top" wrapText="1"/>
    </xf>
    <xf numFmtId="0" fontId="10" fillId="0" borderId="0" xfId="0" applyFont="1" applyAlignment="1" applyProtection="1">
      <alignment horizontal="left" vertical="top"/>
    </xf>
    <xf numFmtId="0" fontId="7" fillId="7" borderId="35" xfId="0" applyFont="1" applyFill="1" applyBorder="1" applyAlignment="1" applyProtection="1">
      <alignment horizontal="left" vertical="top" wrapText="1"/>
    </xf>
    <xf numFmtId="0" fontId="0" fillId="0" borderId="53" xfId="0" applyFont="1" applyBorder="1" applyAlignment="1" applyProtection="1">
      <alignment vertical="top"/>
    </xf>
    <xf numFmtId="0" fontId="5" fillId="0" borderId="0" xfId="0" applyFont="1" applyFill="1" applyAlignment="1" applyProtection="1">
      <alignment horizontal="center" vertical="top"/>
    </xf>
    <xf numFmtId="0" fontId="30" fillId="11" borderId="7" xfId="0" applyFont="1" applyFill="1" applyBorder="1" applyAlignment="1" applyProtection="1">
      <alignment horizontal="left" vertical="top" wrapText="1"/>
    </xf>
    <xf numFmtId="0" fontId="33" fillId="8" borderId="8" xfId="0" applyFont="1" applyFill="1" applyBorder="1" applyAlignment="1" applyProtection="1">
      <alignment vertical="top"/>
    </xf>
    <xf numFmtId="0" fontId="0" fillId="0" borderId="0" xfId="0" applyFont="1" applyFill="1" applyAlignment="1" applyProtection="1">
      <alignment vertical="top"/>
    </xf>
    <xf numFmtId="0" fontId="9" fillId="7" borderId="41" xfId="0" applyFont="1" applyFill="1" applyBorder="1" applyAlignment="1" applyProtection="1">
      <alignment horizontal="left" vertical="top" wrapText="1"/>
    </xf>
    <xf numFmtId="0" fontId="11" fillId="0" borderId="0" xfId="0" applyFont="1" applyAlignment="1" applyProtection="1">
      <alignment horizontal="left" vertical="top"/>
    </xf>
    <xf numFmtId="0" fontId="0" fillId="0" borderId="0" xfId="0" applyFont="1" applyBorder="1" applyAlignment="1" applyProtection="1">
      <alignment vertical="top"/>
    </xf>
    <xf numFmtId="0" fontId="7" fillId="0" borderId="0" xfId="0" applyFont="1" applyAlignment="1" applyProtection="1">
      <alignment horizontal="left" vertical="top"/>
    </xf>
    <xf numFmtId="0" fontId="9" fillId="7" borderId="45"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7" borderId="48" xfId="0" applyFont="1" applyFill="1" applyBorder="1" applyAlignment="1" applyProtection="1">
      <alignment horizontal="left" vertical="top" wrapText="1"/>
    </xf>
    <xf numFmtId="0" fontId="12" fillId="7" borderId="22" xfId="0" applyFont="1" applyFill="1" applyBorder="1" applyAlignment="1" applyProtection="1">
      <alignment horizontal="left" vertical="top" wrapText="1"/>
    </xf>
    <xf numFmtId="0" fontId="12" fillId="7" borderId="49" xfId="0" applyFont="1" applyFill="1" applyBorder="1" applyAlignment="1" applyProtection="1">
      <alignment horizontal="left" vertical="top" wrapText="1"/>
    </xf>
    <xf numFmtId="0" fontId="7" fillId="0" borderId="50" xfId="0" applyFont="1" applyBorder="1" applyAlignment="1" applyProtection="1">
      <alignment horizontal="left" vertical="top" wrapText="1"/>
    </xf>
    <xf numFmtId="0" fontId="7" fillId="0" borderId="51" xfId="0" applyFont="1" applyBorder="1" applyAlignment="1" applyProtection="1">
      <alignment horizontal="left" vertical="top" wrapText="1"/>
    </xf>
    <xf numFmtId="0" fontId="12" fillId="7" borderId="41" xfId="0" applyFont="1" applyFill="1" applyBorder="1" applyAlignment="1" applyProtection="1">
      <alignment horizontal="left" vertical="top" wrapText="1"/>
    </xf>
    <xf numFmtId="0" fontId="7" fillId="7" borderId="9" xfId="0" applyFont="1" applyFill="1" applyBorder="1" applyAlignment="1" applyProtection="1">
      <alignment horizontal="left" vertical="top" wrapText="1"/>
    </xf>
    <xf numFmtId="0" fontId="9" fillId="0" borderId="0" xfId="0" applyFont="1" applyAlignment="1" applyProtection="1">
      <alignment horizontal="left" vertical="top"/>
    </xf>
    <xf numFmtId="0" fontId="13" fillId="0" borderId="0" xfId="0" applyFont="1" applyAlignment="1" applyProtection="1">
      <alignment horizontal="left" vertical="top"/>
    </xf>
    <xf numFmtId="0" fontId="7" fillId="7" borderId="33" xfId="0" applyFont="1" applyFill="1" applyBorder="1" applyAlignment="1" applyProtection="1">
      <alignment horizontal="left" vertical="top" wrapText="1"/>
    </xf>
    <xf numFmtId="0" fontId="13" fillId="0" borderId="0" xfId="0" applyFont="1" applyAlignment="1" applyProtection="1">
      <alignment horizontal="left" vertical="top" wrapText="1"/>
    </xf>
    <xf numFmtId="0" fontId="27" fillId="7" borderId="3" xfId="0" applyFont="1" applyFill="1" applyBorder="1" applyAlignment="1" applyProtection="1">
      <alignment horizontal="left" vertical="top" wrapText="1"/>
    </xf>
    <xf numFmtId="0" fontId="7" fillId="7" borderId="12" xfId="0" applyFont="1" applyFill="1" applyBorder="1" applyAlignment="1" applyProtection="1">
      <alignment horizontal="left" vertical="top" wrapText="1"/>
    </xf>
    <xf numFmtId="0" fontId="7" fillId="7" borderId="4"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32" fillId="0" borderId="12" xfId="0" applyFont="1" applyBorder="1" applyAlignment="1" applyProtection="1">
      <alignment horizontal="left" vertical="top" wrapText="1"/>
    </xf>
    <xf numFmtId="0" fontId="26" fillId="0" borderId="22" xfId="0" applyFont="1" applyBorder="1" applyAlignment="1">
      <alignment horizontal="left"/>
    </xf>
    <xf numFmtId="0" fontId="36" fillId="0" borderId="0" xfId="0" applyFont="1" applyAlignment="1">
      <alignment vertical="center" wrapText="1"/>
    </xf>
    <xf numFmtId="0" fontId="37" fillId="13" borderId="55" xfId="0" applyFont="1" applyFill="1" applyBorder="1" applyAlignment="1">
      <alignment horizontal="center" vertical="center" wrapText="1"/>
    </xf>
    <xf numFmtId="0" fontId="37" fillId="13" borderId="56" xfId="0" applyFont="1" applyFill="1" applyBorder="1" applyAlignment="1">
      <alignment horizontal="center" vertical="center" wrapText="1"/>
    </xf>
    <xf numFmtId="0" fontId="38" fillId="14" borderId="57" xfId="0" applyFont="1" applyFill="1" applyBorder="1" applyAlignment="1">
      <alignment horizontal="center" wrapText="1"/>
    </xf>
    <xf numFmtId="0" fontId="38" fillId="15" borderId="28" xfId="0" applyFont="1" applyFill="1" applyBorder="1" applyAlignment="1">
      <alignment horizontal="center" wrapText="1"/>
    </xf>
    <xf numFmtId="0" fontId="38" fillId="16" borderId="28" xfId="0" applyFont="1" applyFill="1" applyBorder="1" applyAlignment="1">
      <alignment horizontal="center" wrapText="1"/>
    </xf>
    <xf numFmtId="0" fontId="38" fillId="17" borderId="28" xfId="0" applyFont="1" applyFill="1" applyBorder="1" applyAlignment="1">
      <alignment horizontal="center" wrapText="1"/>
    </xf>
    <xf numFmtId="0" fontId="38" fillId="18" borderId="29" xfId="0" applyFont="1" applyFill="1" applyBorder="1" applyAlignment="1">
      <alignment horizontal="center" wrapText="1"/>
    </xf>
    <xf numFmtId="0" fontId="3" fillId="0" borderId="0" xfId="0" applyFont="1" applyAlignment="1" applyProtection="1">
      <alignment wrapText="1"/>
    </xf>
    <xf numFmtId="0" fontId="43" fillId="0" borderId="56" xfId="0" applyFont="1" applyBorder="1" applyAlignment="1">
      <alignment horizontal="left" wrapText="1"/>
    </xf>
    <xf numFmtId="0" fontId="23" fillId="0" borderId="56" xfId="0" applyFont="1" applyBorder="1" applyAlignment="1">
      <alignment horizontal="left" wrapText="1"/>
    </xf>
    <xf numFmtId="0" fontId="0" fillId="0" borderId="0" xfId="0" applyFont="1" applyAlignment="1">
      <alignment horizontal="left"/>
    </xf>
    <xf numFmtId="0" fontId="40" fillId="0" borderId="56" xfId="0" applyFont="1" applyBorder="1" applyAlignment="1">
      <alignment horizontal="left" wrapText="1"/>
    </xf>
    <xf numFmtId="0" fontId="41" fillId="0" borderId="56" xfId="0" applyFont="1" applyBorder="1" applyAlignment="1">
      <alignment horizontal="left" vertical="center"/>
    </xf>
    <xf numFmtId="0" fontId="23" fillId="0" borderId="0" xfId="0" applyFont="1" applyAlignment="1">
      <alignment horizontal="left"/>
    </xf>
    <xf numFmtId="0" fontId="44" fillId="0" borderId="56" xfId="0" applyFont="1" applyBorder="1" applyAlignment="1">
      <alignment horizontal="left" wrapText="1"/>
    </xf>
    <xf numFmtId="0" fontId="41" fillId="0" borderId="56" xfId="0" applyFont="1" applyBorder="1" applyAlignment="1">
      <alignment horizontal="left" wrapText="1"/>
    </xf>
    <xf numFmtId="0" fontId="45" fillId="19" borderId="56" xfId="0" applyFont="1" applyFill="1" applyBorder="1" applyAlignment="1">
      <alignment horizontal="left" wrapText="1"/>
    </xf>
    <xf numFmtId="0" fontId="23" fillId="19" borderId="56" xfId="0" applyFont="1" applyFill="1" applyBorder="1" applyAlignment="1">
      <alignment horizontal="left" wrapText="1"/>
    </xf>
    <xf numFmtId="0" fontId="43" fillId="0" borderId="64" xfId="0" applyFont="1" applyBorder="1" applyAlignment="1">
      <alignment horizontal="left"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9" xfId="0" applyFont="1" applyBorder="1" applyAlignment="1">
      <alignment horizontal="left" vertical="center" wrapText="1"/>
    </xf>
    <xf numFmtId="0" fontId="43" fillId="0" borderId="70" xfId="0" applyFont="1" applyBorder="1" applyAlignment="1">
      <alignment horizontal="left" vertical="center" wrapText="1"/>
    </xf>
    <xf numFmtId="0" fontId="43" fillId="0" borderId="71" xfId="0" applyFont="1" applyBorder="1" applyAlignment="1">
      <alignment horizontal="left" vertical="center" wrapText="1"/>
    </xf>
    <xf numFmtId="1" fontId="11" fillId="0" borderId="10" xfId="0" applyNumberFormat="1" applyFont="1" applyBorder="1" applyAlignment="1" applyProtection="1">
      <alignment horizontal="left" vertical="top" wrapText="1"/>
      <protection locked="0"/>
    </xf>
    <xf numFmtId="1" fontId="0" fillId="0" borderId="0" xfId="0" applyNumberFormat="1" applyFont="1" applyAlignment="1"/>
    <xf numFmtId="0" fontId="46" fillId="0" borderId="12" xfId="1" applyBorder="1" applyAlignment="1" applyProtection="1">
      <alignment horizontal="left" vertical="top" wrapText="1"/>
      <protection locked="0"/>
    </xf>
    <xf numFmtId="0" fontId="30" fillId="2" borderId="19" xfId="0" applyFont="1" applyFill="1" applyBorder="1" applyAlignment="1" applyProtection="1">
      <alignment horizontal="center" vertical="top"/>
    </xf>
    <xf numFmtId="0" fontId="6" fillId="0" borderId="20" xfId="0" applyFont="1" applyBorder="1" applyAlignment="1" applyProtection="1">
      <alignment vertical="top"/>
    </xf>
    <xf numFmtId="0" fontId="5" fillId="2" borderId="1" xfId="0" applyFont="1" applyFill="1" applyBorder="1" applyAlignment="1" applyProtection="1">
      <alignment horizontal="center" vertical="top"/>
    </xf>
    <xf numFmtId="0" fontId="6" fillId="0" borderId="2" xfId="0" applyFont="1" applyBorder="1" applyAlignment="1" applyProtection="1">
      <alignment vertical="top"/>
    </xf>
    <xf numFmtId="0" fontId="5" fillId="9" borderId="39" xfId="0" applyFont="1" applyFill="1" applyBorder="1" applyAlignment="1" applyProtection="1">
      <alignment horizontal="center" vertical="top"/>
    </xf>
    <xf numFmtId="0" fontId="6" fillId="8" borderId="40" xfId="0" applyFont="1" applyFill="1" applyBorder="1" applyAlignment="1" applyProtection="1">
      <alignment vertical="top"/>
    </xf>
    <xf numFmtId="0" fontId="5" fillId="2" borderId="39" xfId="0" applyFont="1" applyFill="1" applyBorder="1" applyAlignment="1" applyProtection="1">
      <alignment horizontal="center" vertical="top"/>
    </xf>
    <xf numFmtId="0" fontId="6" fillId="0" borderId="47" xfId="0" applyFont="1" applyBorder="1" applyAlignment="1" applyProtection="1">
      <alignment vertical="top"/>
    </xf>
    <xf numFmtId="0" fontId="6" fillId="0" borderId="40" xfId="0" applyFont="1" applyBorder="1" applyAlignment="1" applyProtection="1">
      <alignment vertical="top"/>
    </xf>
    <xf numFmtId="0" fontId="5" fillId="2" borderId="39" xfId="0" applyFont="1" applyFill="1" applyBorder="1" applyAlignment="1" applyProtection="1">
      <alignment horizontal="center" vertical="top" wrapText="1"/>
    </xf>
    <xf numFmtId="0" fontId="13" fillId="0" borderId="14" xfId="0" applyFont="1" applyBorder="1" applyAlignment="1" applyProtection="1">
      <alignment horizontal="left" vertical="top" wrapText="1"/>
    </xf>
    <xf numFmtId="0" fontId="6" fillId="0" borderId="15" xfId="0" applyFont="1" applyBorder="1" applyAlignment="1" applyProtection="1">
      <alignment vertical="top"/>
    </xf>
    <xf numFmtId="0" fontId="6" fillId="0" borderId="11" xfId="0" applyFont="1" applyBorder="1" applyAlignment="1" applyProtection="1">
      <alignment vertical="top"/>
    </xf>
    <xf numFmtId="0" fontId="5" fillId="2" borderId="43" xfId="0" applyFont="1" applyFill="1" applyBorder="1" applyAlignment="1" applyProtection="1">
      <alignment horizontal="center" vertical="top"/>
    </xf>
    <xf numFmtId="0" fontId="6" fillId="0" borderId="44" xfId="0" applyFont="1" applyBorder="1" applyAlignment="1" applyProtection="1">
      <alignment vertical="top"/>
    </xf>
    <xf numFmtId="0" fontId="41" fillId="0" borderId="61" xfId="0" applyFont="1" applyBorder="1" applyAlignment="1">
      <alignment horizontal="left" wrapText="1"/>
    </xf>
    <xf numFmtId="0" fontId="41" fillId="0" borderId="62" xfId="0" applyFont="1" applyBorder="1" applyAlignment="1">
      <alignment horizontal="left" wrapText="1"/>
    </xf>
    <xf numFmtId="0" fontId="41" fillId="0" borderId="63" xfId="0" applyFont="1" applyBorder="1" applyAlignment="1">
      <alignment horizontal="left" wrapText="1"/>
    </xf>
    <xf numFmtId="0" fontId="23" fillId="19" borderId="61" xfId="0" applyFont="1" applyFill="1" applyBorder="1" applyAlignment="1">
      <alignment horizontal="left" wrapText="1"/>
    </xf>
    <xf numFmtId="0" fontId="23" fillId="19" borderId="62" xfId="0" applyFont="1" applyFill="1" applyBorder="1" applyAlignment="1">
      <alignment horizontal="left" wrapText="1"/>
    </xf>
    <xf numFmtId="0" fontId="23" fillId="19" borderId="63" xfId="0" applyFont="1" applyFill="1" applyBorder="1" applyAlignment="1">
      <alignment horizontal="left" wrapText="1"/>
    </xf>
    <xf numFmtId="0" fontId="23" fillId="0" borderId="58" xfId="0" applyFont="1" applyBorder="1" applyAlignment="1">
      <alignment horizontal="left" wrapText="1"/>
    </xf>
    <xf numFmtId="0" fontId="23" fillId="0" borderId="59" xfId="0" applyFont="1" applyBorder="1" applyAlignment="1">
      <alignment horizontal="left" wrapText="1"/>
    </xf>
    <xf numFmtId="0" fontId="23" fillId="0" borderId="60" xfId="0" applyFont="1" applyBorder="1" applyAlignment="1">
      <alignment horizontal="left" wrapText="1"/>
    </xf>
    <xf numFmtId="0" fontId="23" fillId="0" borderId="61" xfId="0" applyFont="1" applyBorder="1" applyAlignment="1">
      <alignment horizontal="left" wrapText="1"/>
    </xf>
    <xf numFmtId="0" fontId="23" fillId="0" borderId="62" xfId="0" applyFont="1" applyBorder="1" applyAlignment="1">
      <alignment horizontal="left" wrapText="1"/>
    </xf>
    <xf numFmtId="0" fontId="23" fillId="0" borderId="63" xfId="0" applyFont="1" applyBorder="1" applyAlignment="1">
      <alignment horizontal="left"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41" fillId="0" borderId="60" xfId="0" applyFont="1" applyBorder="1" applyAlignment="1">
      <alignment horizontal="left" vertical="center" wrapTex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4" fillId="0" borderId="60" xfId="0" applyFont="1" applyBorder="1" applyAlignment="1">
      <alignment horizontal="left" vertical="center" wrapText="1"/>
    </xf>
    <xf numFmtId="0" fontId="43" fillId="0" borderId="64" xfId="0" applyFont="1" applyBorder="1" applyAlignment="1">
      <alignment horizontal="left"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7" xfId="0" applyFont="1" applyBorder="1" applyAlignment="1">
      <alignment horizontal="left" vertical="center" wrapText="1"/>
    </xf>
    <xf numFmtId="0" fontId="43" fillId="0" borderId="0" xfId="0" applyFont="1" applyBorder="1" applyAlignment="1">
      <alignment horizontal="left" vertical="center" wrapText="1"/>
    </xf>
    <xf numFmtId="0" fontId="43" fillId="0" borderId="68" xfId="0" applyFont="1" applyBorder="1" applyAlignment="1">
      <alignment horizontal="left" vertical="center" wrapText="1"/>
    </xf>
    <xf numFmtId="0" fontId="43" fillId="0" borderId="69" xfId="0" applyFont="1" applyBorder="1" applyAlignment="1">
      <alignment horizontal="left" vertical="center" wrapText="1"/>
    </xf>
    <xf numFmtId="0" fontId="43" fillId="0" borderId="70" xfId="0" applyFont="1" applyBorder="1" applyAlignment="1">
      <alignment horizontal="left" vertical="center" wrapText="1"/>
    </xf>
    <xf numFmtId="0" fontId="43" fillId="0" borderId="71" xfId="0" applyFont="1" applyBorder="1" applyAlignment="1">
      <alignment horizontal="left" vertical="center" wrapText="1"/>
    </xf>
    <xf numFmtId="0" fontId="42" fillId="0" borderId="61" xfId="0" applyFont="1" applyBorder="1" applyAlignment="1">
      <alignment horizontal="left" wrapText="1"/>
    </xf>
    <xf numFmtId="0" fontId="42" fillId="0" borderId="62" xfId="0" applyFont="1" applyBorder="1" applyAlignment="1">
      <alignment horizontal="left" wrapText="1"/>
    </xf>
    <xf numFmtId="0" fontId="42" fillId="0" borderId="63" xfId="0" applyFont="1" applyBorder="1" applyAlignment="1">
      <alignment horizontal="left" wrapText="1"/>
    </xf>
    <xf numFmtId="0" fontId="40" fillId="0" borderId="61" xfId="0" applyFont="1" applyBorder="1" applyAlignment="1">
      <alignment horizontal="left" wrapText="1"/>
    </xf>
    <xf numFmtId="0" fontId="40" fillId="0" borderId="63" xfId="0"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200025</xdr:rowOff>
    </xdr:from>
    <xdr:ext cx="4648200" cy="714375"/>
    <xdr:pic>
      <xdr:nvPicPr>
        <xdr:cNvPr id="2" name="image2.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2714625</xdr:colOff>
      <xdr:row>1</xdr:row>
      <xdr:rowOff>38100</xdr:rowOff>
    </xdr:from>
    <xdr:ext cx="1247775" cy="714375"/>
    <xdr:pic>
      <xdr:nvPicPr>
        <xdr:cNvPr id="3" name="image1.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0</xdr:row>
      <xdr:rowOff>200025</xdr:rowOff>
    </xdr:from>
    <xdr:ext cx="4648200" cy="714375"/>
    <xdr:pic>
      <xdr:nvPicPr>
        <xdr:cNvPr id="4" name="image2.jpg" title="Imagen">
          <a:extLst>
            <a:ext uri="{FF2B5EF4-FFF2-40B4-BE49-F238E27FC236}">
              <a16:creationId xmlns:a16="http://schemas.microsoft.com/office/drawing/2014/main" id="{2C73EBEE-7824-4FA2-B8B2-5901F65DA6A0}"/>
            </a:ext>
          </a:extLst>
        </xdr:cNvPr>
        <xdr:cNvPicPr preferRelativeResize="0"/>
      </xdr:nvPicPr>
      <xdr:blipFill>
        <a:blip xmlns:r="http://schemas.openxmlformats.org/officeDocument/2006/relationships" r:embed="rId1" cstate="print"/>
        <a:stretch>
          <a:fillRect/>
        </a:stretch>
      </xdr:blipFill>
      <xdr:spPr>
        <a:xfrm>
          <a:off x="123825" y="180975"/>
          <a:ext cx="4648200" cy="714375"/>
        </a:xfrm>
        <a:prstGeom prst="rect">
          <a:avLst/>
        </a:prstGeom>
        <a:noFill/>
      </xdr:spPr>
    </xdr:pic>
    <xdr:clientData fLocksWithSheet="0"/>
  </xdr:oneCellAnchor>
  <xdr:oneCellAnchor>
    <xdr:from>
      <xdr:col>2</xdr:col>
      <xdr:colOff>2714625</xdr:colOff>
      <xdr:row>1</xdr:row>
      <xdr:rowOff>38100</xdr:rowOff>
    </xdr:from>
    <xdr:ext cx="1247775" cy="714375"/>
    <xdr:pic>
      <xdr:nvPicPr>
        <xdr:cNvPr id="5" name="image1.jpg" title="Imagen">
          <a:extLst>
            <a:ext uri="{FF2B5EF4-FFF2-40B4-BE49-F238E27FC236}">
              <a16:creationId xmlns:a16="http://schemas.microsoft.com/office/drawing/2014/main" id="{A8B109E7-80A8-4B77-A1EA-AB84728AC77F}"/>
            </a:ext>
          </a:extLst>
        </xdr:cNvPr>
        <xdr:cNvPicPr preferRelativeResize="0"/>
      </xdr:nvPicPr>
      <xdr:blipFill>
        <a:blip xmlns:r="http://schemas.openxmlformats.org/officeDocument/2006/relationships" r:embed="rId2" cstate="print"/>
        <a:stretch>
          <a:fillRect/>
        </a:stretch>
      </xdr:blipFill>
      <xdr:spPr>
        <a:xfrm>
          <a:off x="5905500" y="219075"/>
          <a:ext cx="1247775" cy="7143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eins\Desktop\SBD%2013%20edicion%20-%20inscripciones\formulario_de_inscripcion_anexo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cripcion"/>
      <sheetName val="PASA  a SBD - base unica"/>
      <sheetName val="Hoja 3"/>
      <sheetName val="Hoja4"/>
      <sheetName val="Hoja2"/>
    </sheetNames>
    <sheetDataSet>
      <sheetData sheetId="0" refreshError="1"/>
      <sheetData sheetId="1" refreshError="1"/>
      <sheetData sheetId="2" refreshError="1">
        <row r="3">
          <cell r="F3" t="str">
            <v>Producto Unitario</v>
          </cell>
          <cell r="P3" t="str">
            <v>Detalle los elementos que componen su línea de productos</v>
          </cell>
          <cell r="R3" t="str">
            <v>Nombre comercial (Ej. Sartén Fierro - modelo XD30)</v>
          </cell>
          <cell r="S3" t="str">
            <v>Describa qué es?</v>
          </cell>
          <cell r="T3" t="str">
            <v>No completar</v>
          </cell>
        </row>
        <row r="4">
          <cell r="F4" t="str">
            <v>Línea de Productos</v>
          </cell>
          <cell r="P4" t="str">
            <v>Detalle las piezas/componentes de comunicación que integran la estrategia</v>
          </cell>
          <cell r="R4" t="str">
            <v>Pieza</v>
          </cell>
          <cell r="S4" t="str">
            <v>Función</v>
          </cell>
          <cell r="T4" t="str">
            <v>Circuito</v>
          </cell>
        </row>
        <row r="5">
          <cell r="F5" t="str">
            <v>Sistema de Identidad</v>
          </cell>
        </row>
      </sheetData>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ummaryRight="0"/>
  </sheetPr>
  <dimension ref="A1:H101"/>
  <sheetViews>
    <sheetView showGridLines="0" tabSelected="1" zoomScaleNormal="100" workbookViewId="0">
      <selection activeCell="D6" sqref="D6"/>
    </sheetView>
  </sheetViews>
  <sheetFormatPr baseColWidth="10" defaultColWidth="12.5703125" defaultRowHeight="15.75" customHeight="1"/>
  <cols>
    <col min="1" max="1" width="3.140625" style="74" customWidth="1"/>
    <col min="2" max="2" width="44.7109375" style="74" customWidth="1"/>
    <col min="3" max="3" width="52.28515625" style="74" customWidth="1"/>
    <col min="4" max="4" width="20.140625" style="74" customWidth="1"/>
    <col min="5" max="16384" width="12.5703125" style="74"/>
  </cols>
  <sheetData>
    <row r="1" spans="1:4" ht="14.25">
      <c r="A1" s="72"/>
      <c r="B1" s="73" t="s">
        <v>167</v>
      </c>
    </row>
    <row r="2" spans="1:4" ht="45" customHeight="1">
      <c r="A2" s="75"/>
      <c r="B2" s="75"/>
      <c r="C2" s="75"/>
    </row>
    <row r="3" spans="1:4" ht="46.5" customHeight="1">
      <c r="A3" s="76"/>
      <c r="B3" s="126" t="s">
        <v>210</v>
      </c>
    </row>
    <row r="4" spans="1:4" ht="13.5" thickBot="1">
      <c r="A4" s="77"/>
      <c r="B4" s="77" t="s">
        <v>0</v>
      </c>
    </row>
    <row r="5" spans="1:4" ht="21.75" customHeight="1" thickTop="1">
      <c r="A5" s="78"/>
      <c r="B5" s="148" t="s">
        <v>1</v>
      </c>
      <c r="C5" s="149"/>
    </row>
    <row r="6" spans="1:4" ht="12.75">
      <c r="A6" s="79"/>
      <c r="B6" s="69" t="s">
        <v>2</v>
      </c>
      <c r="C6" s="38"/>
    </row>
    <row r="7" spans="1:4" ht="12.75">
      <c r="A7" s="79"/>
      <c r="B7" s="69" t="s">
        <v>3</v>
      </c>
      <c r="C7" s="37"/>
    </row>
    <row r="8" spans="1:4" ht="25.5">
      <c r="A8" s="79"/>
      <c r="B8" s="69" t="s">
        <v>4</v>
      </c>
      <c r="C8" s="38"/>
      <c r="D8" s="80"/>
    </row>
    <row r="9" spans="1:4" ht="12.75">
      <c r="A9" s="79"/>
      <c r="B9" s="69" t="s">
        <v>5</v>
      </c>
      <c r="C9" s="38"/>
      <c r="D9" s="80"/>
    </row>
    <row r="10" spans="1:4" ht="12.75">
      <c r="A10" s="79"/>
      <c r="B10" s="69" t="s">
        <v>6</v>
      </c>
      <c r="C10" s="37"/>
    </row>
    <row r="11" spans="1:4" ht="12.75">
      <c r="A11" s="79"/>
      <c r="B11" s="69" t="s">
        <v>7</v>
      </c>
      <c r="C11" s="37"/>
    </row>
    <row r="12" spans="1:4" ht="12.75">
      <c r="A12" s="79"/>
      <c r="B12" s="69" t="s">
        <v>8</v>
      </c>
      <c r="C12" s="39"/>
    </row>
    <row r="13" spans="1:4" ht="12.75">
      <c r="A13" s="79"/>
      <c r="B13" s="69" t="s">
        <v>9</v>
      </c>
      <c r="C13" s="37"/>
      <c r="D13" s="81"/>
    </row>
    <row r="14" spans="1:4" ht="12.75">
      <c r="A14" s="79"/>
      <c r="B14" s="69" t="s">
        <v>10</v>
      </c>
      <c r="C14" s="37"/>
      <c r="D14" s="81"/>
    </row>
    <row r="15" spans="1:4" ht="13.5" thickBot="1">
      <c r="A15" s="79"/>
      <c r="B15" s="70" t="s">
        <v>11</v>
      </c>
      <c r="C15" s="40"/>
      <c r="D15" s="81"/>
    </row>
    <row r="16" spans="1:4" ht="15.75" customHeight="1" thickTop="1" thickBot="1">
      <c r="D16" s="81"/>
    </row>
    <row r="17" spans="1:4" ht="16.5" thickTop="1">
      <c r="A17" s="78"/>
      <c r="B17" s="148" t="s">
        <v>12</v>
      </c>
      <c r="C17" s="149"/>
      <c r="D17" s="81"/>
    </row>
    <row r="18" spans="1:4" ht="12.75">
      <c r="A18" s="79"/>
      <c r="B18" s="69" t="s">
        <v>13</v>
      </c>
      <c r="C18" s="41"/>
      <c r="D18" s="81"/>
    </row>
    <row r="19" spans="1:4" ht="12.75">
      <c r="A19" s="79"/>
      <c r="B19" s="69" t="s">
        <v>14</v>
      </c>
      <c r="C19" s="41"/>
      <c r="D19" s="81"/>
    </row>
    <row r="20" spans="1:4" ht="12.75">
      <c r="A20" s="79"/>
      <c r="B20" s="69" t="s">
        <v>15</v>
      </c>
      <c r="C20" s="41"/>
      <c r="D20" s="81"/>
    </row>
    <row r="21" spans="1:4" ht="12.75">
      <c r="A21" s="79"/>
      <c r="B21" s="69" t="s">
        <v>16</v>
      </c>
      <c r="C21" s="41"/>
      <c r="D21" s="81"/>
    </row>
    <row r="22" spans="1:4" ht="12.75">
      <c r="A22" s="79"/>
      <c r="B22" s="69" t="s">
        <v>17</v>
      </c>
      <c r="C22" s="42"/>
      <c r="D22" s="81"/>
    </row>
    <row r="23" spans="1:4" ht="12.75">
      <c r="A23" s="79"/>
      <c r="B23" s="69" t="s">
        <v>18</v>
      </c>
      <c r="C23" s="42"/>
      <c r="D23" s="81"/>
    </row>
    <row r="24" spans="1:4" ht="13.5" thickBot="1">
      <c r="A24" s="79"/>
      <c r="B24" s="70" t="s">
        <v>19</v>
      </c>
      <c r="C24" s="43"/>
      <c r="D24" s="81"/>
    </row>
    <row r="25" spans="1:4" ht="15.75" customHeight="1" thickTop="1" thickBot="1">
      <c r="D25" s="81"/>
    </row>
    <row r="26" spans="1:4" ht="16.5" thickTop="1">
      <c r="A26" s="78"/>
      <c r="B26" s="148" t="s">
        <v>20</v>
      </c>
      <c r="C26" s="149"/>
      <c r="D26" s="81"/>
    </row>
    <row r="27" spans="1:4" ht="12.75">
      <c r="A27" s="79"/>
      <c r="B27" s="69" t="s">
        <v>21</v>
      </c>
      <c r="C27" s="41"/>
      <c r="D27" s="81"/>
    </row>
    <row r="28" spans="1:4" ht="12.75">
      <c r="A28" s="79"/>
      <c r="B28" s="69" t="s">
        <v>22</v>
      </c>
      <c r="C28" s="41"/>
      <c r="D28" s="82"/>
    </row>
    <row r="29" spans="1:4" ht="13.5" thickBot="1">
      <c r="A29" s="79"/>
      <c r="B29" s="83" t="s">
        <v>23</v>
      </c>
      <c r="C29" s="44"/>
      <c r="D29" s="82"/>
    </row>
    <row r="30" spans="1:4" ht="15.75" customHeight="1" thickTop="1" thickBot="1">
      <c r="D30" s="81"/>
    </row>
    <row r="31" spans="1:4" ht="13.5" thickTop="1">
      <c r="A31" s="79"/>
      <c r="B31" s="84" t="s">
        <v>24</v>
      </c>
      <c r="C31" s="45"/>
    </row>
    <row r="32" spans="1:4" ht="12.75">
      <c r="A32" s="85"/>
      <c r="B32" s="86" t="s">
        <v>25</v>
      </c>
      <c r="C32" s="41"/>
    </row>
    <row r="33" spans="1:4" ht="13.5" thickBot="1">
      <c r="A33" s="85"/>
      <c r="B33" s="87" t="s">
        <v>26</v>
      </c>
      <c r="C33" s="44"/>
    </row>
    <row r="35" spans="1:4" ht="13.5" thickTop="1">
      <c r="A35" s="79"/>
      <c r="B35" s="84" t="s">
        <v>27</v>
      </c>
      <c r="C35" s="45"/>
    </row>
    <row r="36" spans="1:4" ht="12.75">
      <c r="A36" s="85"/>
      <c r="B36" s="86" t="s">
        <v>25</v>
      </c>
      <c r="C36" s="41"/>
    </row>
    <row r="37" spans="1:4" ht="13.5" thickBot="1">
      <c r="A37" s="85"/>
      <c r="B37" s="87" t="s">
        <v>28</v>
      </c>
      <c r="C37" s="44"/>
    </row>
    <row r="38" spans="1:4" ht="14.25" thickTop="1" thickBot="1">
      <c r="A38" s="88"/>
      <c r="B38" s="88"/>
    </row>
    <row r="39" spans="1:4" ht="54.75" thickTop="1" thickBot="1">
      <c r="A39" s="79"/>
      <c r="B39" s="89" t="s">
        <v>29</v>
      </c>
      <c r="C39" s="46"/>
    </row>
    <row r="40" spans="1:4" ht="15.75" customHeight="1" thickTop="1" thickBot="1">
      <c r="C40" s="90"/>
    </row>
    <row r="41" spans="1:4" s="94" customFormat="1" ht="16.5" thickTop="1">
      <c r="A41" s="91"/>
      <c r="B41" s="92" t="s">
        <v>130</v>
      </c>
      <c r="C41" s="93" t="s">
        <v>64</v>
      </c>
    </row>
    <row r="42" spans="1:4" ht="13.5" thickBot="1">
      <c r="A42" s="85"/>
      <c r="B42" s="47"/>
      <c r="C42" s="48"/>
      <c r="D42" s="80"/>
    </row>
    <row r="43" spans="1:4" ht="15.75" customHeight="1" thickTop="1" thickBot="1"/>
    <row r="44" spans="1:4" ht="16.5" thickTop="1">
      <c r="A44" s="78"/>
      <c r="B44" s="150" t="s">
        <v>159</v>
      </c>
      <c r="C44" s="151"/>
      <c r="D44" s="81"/>
    </row>
    <row r="45" spans="1:4" ht="13.5" thickBot="1">
      <c r="A45" s="85"/>
      <c r="B45" s="95" t="s">
        <v>30</v>
      </c>
      <c r="C45" s="48"/>
    </row>
    <row r="46" spans="1:4" ht="14.25" thickTop="1" thickBot="1">
      <c r="A46" s="96"/>
      <c r="B46" s="96"/>
      <c r="C46" s="97"/>
    </row>
    <row r="47" spans="1:4" ht="17.25" thickTop="1" thickBot="1">
      <c r="A47" s="98"/>
      <c r="B47" s="159" t="s">
        <v>32</v>
      </c>
      <c r="C47" s="160"/>
    </row>
    <row r="48" spans="1:4" ht="13.5" thickBot="1">
      <c r="A48" s="85"/>
      <c r="B48" s="99" t="str">
        <f>+IF(C45='Hoja 3'!F3,'Hoja 3'!H3,IF(C45='Hoja 3'!F4,'Hoja 3'!H4,IF(C45='Hoja 3'!F5,'Hoja 3'!H5,"Nombre de la presentación")))</f>
        <v>Nombre de la presentación</v>
      </c>
      <c r="C48" s="49"/>
    </row>
    <row r="49" spans="1:5" ht="14.25" thickTop="1" thickBot="1">
      <c r="A49" s="98"/>
      <c r="B49" s="98"/>
    </row>
    <row r="50" spans="1:5" ht="16.5" thickTop="1">
      <c r="A50" s="78"/>
      <c r="B50" s="152" t="str">
        <f>IF(C45='[1]Hoja 3'!F4,'[1]Hoja 3'!P3,IF(C45='[1]Hoja 3'!F5,'[1]Hoja 3'!P4,"No completar (Solo habilitado para líneas o sistemas de identidad)"))</f>
        <v>No completar (Solo habilitado para líneas o sistemas de identidad)</v>
      </c>
      <c r="C50" s="153"/>
      <c r="D50" s="153"/>
      <c r="E50" s="154"/>
    </row>
    <row r="51" spans="1:5" ht="12.75">
      <c r="A51" s="100"/>
      <c r="B51" s="101" t="s">
        <v>33</v>
      </c>
      <c r="C51" s="102" t="str">
        <f>IF(C45='[1]Hoja 3'!F4,'[1]Hoja 3'!R3,IF(C45='[1]Hoja 3'!F5,'[1]Hoja 3'!R4,"No completar"))</f>
        <v>No completar</v>
      </c>
      <c r="D51" s="102" t="str">
        <f>IF(C45='[1]Hoja 3'!F4,'[1]Hoja 3'!S3,IF(C45='[1]Hoja 3'!F5,'[1]Hoja 3'!S4,"No completar"))</f>
        <v>No completar</v>
      </c>
      <c r="E51" s="103" t="str">
        <f>IF(C45='[1]Hoja 3'!F4,'[1]Hoja 3'!T3,IF(C45='[1]Hoja 3'!F5,'[1]Hoja 3'!T4,"No completar"))</f>
        <v>No completar</v>
      </c>
    </row>
    <row r="52" spans="1:5" ht="12.75">
      <c r="A52" s="79"/>
      <c r="B52" s="104">
        <v>1</v>
      </c>
      <c r="C52" s="50"/>
      <c r="D52" s="50"/>
      <c r="E52" s="51"/>
    </row>
    <row r="53" spans="1:5" ht="12.75">
      <c r="A53" s="79"/>
      <c r="B53" s="104">
        <v>2</v>
      </c>
      <c r="C53" s="50"/>
      <c r="D53" s="50"/>
      <c r="E53" s="51"/>
    </row>
    <row r="54" spans="1:5" ht="12.75">
      <c r="A54" s="79"/>
      <c r="B54" s="104">
        <v>3</v>
      </c>
      <c r="C54" s="50"/>
      <c r="D54" s="50"/>
      <c r="E54" s="51"/>
    </row>
    <row r="55" spans="1:5" ht="12.75">
      <c r="A55" s="79"/>
      <c r="B55" s="104">
        <v>4</v>
      </c>
      <c r="C55" s="50"/>
      <c r="D55" s="50"/>
      <c r="E55" s="51"/>
    </row>
    <row r="56" spans="1:5" ht="13.5" thickBot="1">
      <c r="A56" s="79"/>
      <c r="B56" s="105">
        <v>5</v>
      </c>
      <c r="C56" s="52"/>
      <c r="D56" s="52"/>
      <c r="E56" s="53"/>
    </row>
    <row r="57" spans="1:5" ht="14.25" thickTop="1" thickBot="1">
      <c r="A57" s="96"/>
      <c r="B57" s="96"/>
    </row>
    <row r="58" spans="1:5" ht="16.5" thickTop="1">
      <c r="A58" s="78"/>
      <c r="B58" s="152" t="s">
        <v>34</v>
      </c>
      <c r="C58" s="154"/>
    </row>
    <row r="59" spans="1:5" ht="102.75" thickBot="1">
      <c r="A59" s="100"/>
      <c r="B59" s="106" t="s">
        <v>35</v>
      </c>
      <c r="C59" s="53"/>
    </row>
    <row r="60" spans="1:5" ht="15.75" customHeight="1" thickTop="1" thickBot="1"/>
    <row r="61" spans="1:5" ht="33" customHeight="1" thickTop="1">
      <c r="A61" s="78"/>
      <c r="B61" s="155" t="s">
        <v>158</v>
      </c>
      <c r="C61" s="154"/>
    </row>
    <row r="62" spans="1:5" ht="179.25" thickBot="1">
      <c r="A62" s="100"/>
      <c r="B62" s="106" t="s">
        <v>36</v>
      </c>
      <c r="C62" s="53"/>
    </row>
    <row r="63" spans="1:5" ht="14.25" thickTop="1" thickBot="1">
      <c r="A63" s="96"/>
      <c r="B63" s="96"/>
    </row>
    <row r="64" spans="1:5" ht="14.25" thickTop="1" thickBot="1">
      <c r="A64" s="79"/>
      <c r="B64" s="107" t="s">
        <v>37</v>
      </c>
      <c r="C64" s="143"/>
    </row>
    <row r="65" spans="1:3" ht="13.5" thickTop="1">
      <c r="A65" s="96"/>
      <c r="B65" s="96"/>
    </row>
    <row r="66" spans="1:3" ht="12.75">
      <c r="A66" s="108"/>
      <c r="B66" s="108" t="s">
        <v>38</v>
      </c>
    </row>
    <row r="67" spans="1:3" ht="6.75" customHeight="1" thickBot="1">
      <c r="A67" s="109"/>
      <c r="B67" s="109"/>
    </row>
    <row r="68" spans="1:3" ht="51.75" thickBot="1">
      <c r="A68" s="79"/>
      <c r="B68" s="110" t="s">
        <v>39</v>
      </c>
      <c r="C68" s="54"/>
    </row>
    <row r="69" spans="1:3" ht="13.5" thickBot="1">
      <c r="A69" s="79"/>
      <c r="B69" s="79"/>
      <c r="C69" s="79"/>
    </row>
    <row r="70" spans="1:3" ht="16.5" thickTop="1">
      <c r="A70" s="78"/>
      <c r="B70" s="148" t="s">
        <v>40</v>
      </c>
      <c r="C70" s="149"/>
    </row>
    <row r="71" spans="1:3" ht="12.75">
      <c r="A71" s="79"/>
      <c r="B71" s="69" t="s">
        <v>41</v>
      </c>
      <c r="C71" s="55"/>
    </row>
    <row r="72" spans="1:3" ht="12.75">
      <c r="A72" s="79"/>
      <c r="B72" s="69" t="s">
        <v>42</v>
      </c>
      <c r="C72" s="56"/>
    </row>
    <row r="73" spans="1:3" ht="37.5" customHeight="1" thickBot="1">
      <c r="A73" s="79"/>
      <c r="B73" s="83" t="s">
        <v>43</v>
      </c>
      <c r="C73" s="57"/>
    </row>
    <row r="74" spans="1:3" ht="14.25" thickTop="1" thickBot="1">
      <c r="A74" s="111"/>
      <c r="B74" s="156"/>
      <c r="C74" s="157"/>
    </row>
    <row r="75" spans="1:3" ht="26.25" thickTop="1">
      <c r="A75" s="79"/>
      <c r="B75" s="84" t="s">
        <v>44</v>
      </c>
      <c r="C75" s="58"/>
    </row>
    <row r="76" spans="1:3" ht="38.25">
      <c r="A76" s="79"/>
      <c r="B76" s="69" t="s">
        <v>45</v>
      </c>
      <c r="C76" s="59"/>
    </row>
    <row r="77" spans="1:3" ht="39" thickBot="1">
      <c r="A77" s="79"/>
      <c r="B77" s="70" t="s">
        <v>46</v>
      </c>
      <c r="C77" s="57"/>
    </row>
    <row r="78" spans="1:3" ht="8.25" customHeight="1" thickTop="1" thickBot="1">
      <c r="A78" s="109"/>
      <c r="B78" s="109"/>
    </row>
    <row r="79" spans="1:3" ht="16.5" thickTop="1">
      <c r="A79" s="78"/>
      <c r="B79" s="148" t="s">
        <v>47</v>
      </c>
      <c r="C79" s="149"/>
    </row>
    <row r="80" spans="1:3" ht="25.5">
      <c r="A80" s="79"/>
      <c r="B80" s="69" t="s">
        <v>48</v>
      </c>
      <c r="C80" s="60"/>
    </row>
    <row r="81" spans="1:8" ht="13.5" thickBot="1">
      <c r="A81" s="79"/>
      <c r="B81" s="70" t="s">
        <v>49</v>
      </c>
      <c r="C81" s="61"/>
    </row>
    <row r="82" spans="1:8" ht="10.5" customHeight="1" thickTop="1" thickBot="1">
      <c r="A82" s="96"/>
      <c r="B82" s="96"/>
    </row>
    <row r="83" spans="1:8" ht="16.5" thickTop="1">
      <c r="A83" s="78"/>
      <c r="B83" s="148" t="s">
        <v>50</v>
      </c>
      <c r="C83" s="158"/>
      <c r="D83" s="158"/>
      <c r="E83" s="158"/>
      <c r="F83" s="158"/>
      <c r="G83" s="158"/>
      <c r="H83" s="149"/>
    </row>
    <row r="84" spans="1:8" ht="25.5">
      <c r="A84" s="79"/>
      <c r="B84" s="112" t="s">
        <v>155</v>
      </c>
      <c r="C84" s="113" t="s">
        <v>16</v>
      </c>
      <c r="D84" s="113" t="s">
        <v>52</v>
      </c>
      <c r="E84" s="113" t="s">
        <v>53</v>
      </c>
      <c r="F84" s="113" t="s">
        <v>14</v>
      </c>
      <c r="G84" s="113" t="s">
        <v>54</v>
      </c>
      <c r="H84" s="114" t="s">
        <v>55</v>
      </c>
    </row>
    <row r="85" spans="1:8" ht="12.75">
      <c r="A85" s="115"/>
      <c r="B85" s="62"/>
      <c r="C85" s="116" t="s">
        <v>154</v>
      </c>
      <c r="D85" s="36"/>
      <c r="E85" s="145"/>
      <c r="F85" s="36"/>
      <c r="G85" s="36"/>
      <c r="H85" s="59"/>
    </row>
    <row r="86" spans="1:8" ht="12.75">
      <c r="A86" s="115"/>
      <c r="B86" s="62"/>
      <c r="C86" s="36"/>
      <c r="D86" s="36"/>
      <c r="E86" s="145"/>
      <c r="F86" s="36"/>
      <c r="G86" s="36"/>
      <c r="H86" s="59"/>
    </row>
    <row r="87" spans="1:8" ht="12.75">
      <c r="A87" s="115"/>
      <c r="B87" s="63"/>
      <c r="C87" s="65"/>
      <c r="D87" s="65"/>
      <c r="E87" s="65"/>
      <c r="F87" s="65"/>
      <c r="G87" s="65"/>
      <c r="H87" s="67"/>
    </row>
    <row r="88" spans="1:8" ht="12.75">
      <c r="A88" s="115"/>
      <c r="B88" s="62"/>
      <c r="C88" s="36"/>
      <c r="D88" s="36"/>
      <c r="E88" s="36"/>
      <c r="F88" s="36"/>
      <c r="G88" s="36"/>
      <c r="H88" s="59"/>
    </row>
    <row r="89" spans="1:8" ht="12.75">
      <c r="A89" s="115"/>
      <c r="B89" s="62"/>
      <c r="C89" s="36"/>
      <c r="D89" s="36"/>
      <c r="E89" s="36"/>
      <c r="F89" s="36"/>
      <c r="G89" s="36"/>
      <c r="H89" s="59"/>
    </row>
    <row r="90" spans="1:8" ht="13.5" thickBot="1">
      <c r="A90" s="115"/>
      <c r="B90" s="64"/>
      <c r="C90" s="66"/>
      <c r="D90" s="66"/>
      <c r="E90" s="66"/>
      <c r="F90" s="66"/>
      <c r="G90" s="66"/>
      <c r="H90" s="57"/>
    </row>
    <row r="92" spans="1:8" ht="16.5" thickTop="1">
      <c r="A92" s="78"/>
      <c r="B92" s="146" t="s">
        <v>228</v>
      </c>
      <c r="C92" s="147"/>
    </row>
    <row r="93" spans="1:8" ht="63.75">
      <c r="A93" s="79"/>
      <c r="B93" s="69" t="s">
        <v>56</v>
      </c>
      <c r="C93" s="68"/>
    </row>
    <row r="94" spans="1:8" ht="13.5" thickBot="1">
      <c r="A94" s="79"/>
      <c r="B94" s="70" t="s">
        <v>57</v>
      </c>
      <c r="C94" s="57"/>
    </row>
    <row r="95" spans="1:8" ht="13.5" thickTop="1">
      <c r="A95" s="109"/>
      <c r="B95" s="109"/>
    </row>
    <row r="101" spans="1:2" ht="12.75">
      <c r="A101" s="109"/>
      <c r="B101" s="109"/>
    </row>
  </sheetData>
  <sheetProtection algorithmName="SHA-512" hashValue="LwocQsV8S3IKUCy/ctf6He1MPJpe347DRIdHeGnvSESdblaSkz3ll24KavS2DCWSlYzhk5/zlnEkBI6fz9/snw==" saltValue="kcK6HFtL0T8gLisfaqKKXA==" spinCount="100000" sheet="1" objects="1" scenarios="1"/>
  <mergeCells count="13">
    <mergeCell ref="B92:C92"/>
    <mergeCell ref="B5:C5"/>
    <mergeCell ref="B17:C17"/>
    <mergeCell ref="B26:C26"/>
    <mergeCell ref="B44:C44"/>
    <mergeCell ref="B50:E50"/>
    <mergeCell ref="B58:C58"/>
    <mergeCell ref="B61:C61"/>
    <mergeCell ref="B70:C70"/>
    <mergeCell ref="B74:C74"/>
    <mergeCell ref="B79:C79"/>
    <mergeCell ref="B83:H83"/>
    <mergeCell ref="B47:C47"/>
  </mergeCells>
  <dataValidations count="5">
    <dataValidation type="list" allowBlank="1" showErrorMessage="1" sqref="C80" xr:uid="{04F49013-1FE3-4F78-BC9B-70679C60EBE1}">
      <formula1>"Si,No"</formula1>
    </dataValidation>
    <dataValidation type="list" allowBlank="1" showInputMessage="1" promptTitle="Seleccione lo que corresponda. " prompt="Una vez seleccionada la categoria, se habilita el desplegable. " sqref="C42" xr:uid="{4F5C6FB3-5117-4737-ACE6-4F13824A40ED}">
      <formula1>INDIRECT($B$42)</formula1>
    </dataValidation>
    <dataValidation type="list" allowBlank="1" showInputMessage="1" showErrorMessage="1" promptTitle="Seleccione lo que corresponda" prompt="A partir de la lista desplegable" sqref="C31 C35" xr:uid="{43651712-A291-4754-B77C-C90215605048}">
      <formula1>"Sí,No"</formula1>
    </dataValidation>
    <dataValidation type="whole" allowBlank="1" showInputMessage="1" showErrorMessage="1" promptTitle="Ingresar el cuit como número" prompt="No incluir guiones" sqref="C8" xr:uid="{FDC00963-B327-4768-8798-0DD21C0A607A}">
      <formula1>0</formula1>
      <formula2>999999999999</formula2>
    </dataValidation>
    <dataValidation allowBlank="1" showInputMessage="1" showErrorMessage="1" prompt="La celda se debe completar con el nombre y apellido del responsable del diseño. " sqref="B85" xr:uid="{14F05C6F-B234-43AA-93C0-080A2DA4D569}"/>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689D203-10FD-4B9E-BFDB-BC279609EF70}">
          <x14:formula1>
            <xm:f>'Hoja 3'!$A$3:$A$26</xm:f>
          </x14:formula1>
          <xm:sqref>C12</xm:sqref>
        </x14:dataValidation>
        <x14:dataValidation type="list" allowBlank="1" showInputMessage="1" showErrorMessage="1" promptTitle="Seleccione lo que corresponda " prompt="A partir de la lista de desplegable" xr:uid="{B2236E0B-3CD5-41D5-9D32-CDF91CB27E5B}">
          <x14:formula1>
            <xm:f>'Hoja 3'!$B$3:$B$6</xm:f>
          </x14:formula1>
          <xm:sqref>C28:C29</xm:sqref>
        </x14:dataValidation>
        <x14:dataValidation type="list" allowBlank="1" showInputMessage="1" showErrorMessage="1" promptTitle="Seleccione la que corresponda" prompt="A partir del desplegable. " xr:uid="{123C1E7D-1788-43C6-9141-1CCFE859455E}">
          <x14:formula1>
            <xm:f>'Hoja 3'!$F$3:$F$5</xm:f>
          </x14:formula1>
          <xm:sqref>C45</xm:sqref>
        </x14:dataValidation>
        <x14:dataValidation type="list" allowBlank="1" showInputMessage="1" showErrorMessage="1" promptTitle="Seleccionar la categoria" prompt="A partir de la lista desplegable " xr:uid="{945058BF-6BA5-4CE9-93CE-E3F0A9CD6D4F}">
          <x14:formula1>
            <xm:f>Hoja2!$A$1:$E$1</xm:f>
          </x14:formula1>
          <xm:sqref>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outlinePr summaryBelow="0" summaryRight="0"/>
  </sheetPr>
  <dimension ref="A1:AY12"/>
  <sheetViews>
    <sheetView workbookViewId="0">
      <selection activeCell="AE9" sqref="AE9"/>
    </sheetView>
  </sheetViews>
  <sheetFormatPr baseColWidth="10" defaultColWidth="12.5703125" defaultRowHeight="15.75" customHeight="1"/>
  <cols>
    <col min="11" max="11" width="23" customWidth="1"/>
    <col min="16" max="16" width="18.7109375" customWidth="1"/>
    <col min="43" max="43" width="15.42578125" customWidth="1"/>
  </cols>
  <sheetData>
    <row r="1" spans="1:51" ht="14.25">
      <c r="A1" s="1" t="s">
        <v>2</v>
      </c>
      <c r="B1" s="1" t="s">
        <v>58</v>
      </c>
      <c r="C1" s="1" t="s">
        <v>59</v>
      </c>
      <c r="D1" s="1" t="s">
        <v>6</v>
      </c>
      <c r="E1" s="1" t="s">
        <v>7</v>
      </c>
      <c r="F1" s="1" t="s">
        <v>8</v>
      </c>
      <c r="G1" s="1" t="s">
        <v>9</v>
      </c>
      <c r="H1" s="1" t="s">
        <v>10</v>
      </c>
      <c r="I1" s="1" t="s">
        <v>11</v>
      </c>
      <c r="J1" s="1" t="s">
        <v>13</v>
      </c>
      <c r="K1" s="1" t="s">
        <v>14</v>
      </c>
      <c r="L1" s="1" t="s">
        <v>15</v>
      </c>
      <c r="M1" s="1" t="s">
        <v>16</v>
      </c>
      <c r="N1" s="1" t="s">
        <v>17</v>
      </c>
      <c r="O1" s="1" t="s">
        <v>60</v>
      </c>
      <c r="P1" s="1" t="s">
        <v>61</v>
      </c>
      <c r="Q1" s="1" t="s">
        <v>21</v>
      </c>
      <c r="R1" s="1" t="s">
        <v>22</v>
      </c>
      <c r="S1" s="1" t="s">
        <v>23</v>
      </c>
      <c r="T1" s="1" t="s">
        <v>24</v>
      </c>
      <c r="U1" s="1" t="s">
        <v>25</v>
      </c>
      <c r="V1" s="1" t="s">
        <v>26</v>
      </c>
      <c r="W1" s="1" t="s">
        <v>27</v>
      </c>
      <c r="X1" s="1" t="s">
        <v>25</v>
      </c>
      <c r="Y1" s="1" t="s">
        <v>28</v>
      </c>
      <c r="Z1" s="1" t="s">
        <v>62</v>
      </c>
      <c r="AA1" s="1" t="s">
        <v>63</v>
      </c>
      <c r="AB1" s="1" t="s">
        <v>64</v>
      </c>
      <c r="AC1" s="1" t="s">
        <v>30</v>
      </c>
      <c r="AD1" s="2" t="s">
        <v>65</v>
      </c>
      <c r="AE1" s="1" t="s">
        <v>66</v>
      </c>
      <c r="AF1" s="1" t="s">
        <v>67</v>
      </c>
      <c r="AG1" s="1" t="s">
        <v>37</v>
      </c>
      <c r="AH1" s="1" t="s">
        <v>68</v>
      </c>
      <c r="AI1" s="1" t="s">
        <v>41</v>
      </c>
      <c r="AJ1" s="1" t="s">
        <v>42</v>
      </c>
      <c r="AK1" s="1" t="s">
        <v>43</v>
      </c>
      <c r="AL1" s="1" t="s">
        <v>69</v>
      </c>
      <c r="AM1" s="1" t="s">
        <v>70</v>
      </c>
      <c r="AN1" s="1" t="s">
        <v>71</v>
      </c>
      <c r="AO1" s="1" t="s">
        <v>48</v>
      </c>
      <c r="AP1" s="1" t="s">
        <v>49</v>
      </c>
      <c r="AQ1" s="3" t="s">
        <v>51</v>
      </c>
      <c r="AR1" s="3" t="s">
        <v>16</v>
      </c>
      <c r="AS1" s="3" t="s">
        <v>52</v>
      </c>
      <c r="AT1" s="3" t="s">
        <v>53</v>
      </c>
      <c r="AU1" s="3" t="s">
        <v>14</v>
      </c>
      <c r="AV1" s="3" t="s">
        <v>54</v>
      </c>
      <c r="AW1" s="3" t="s">
        <v>55</v>
      </c>
      <c r="AX1" s="1" t="s">
        <v>56</v>
      </c>
      <c r="AY1" s="1" t="s">
        <v>57</v>
      </c>
    </row>
    <row r="2" spans="1:51" ht="12.75">
      <c r="A2" s="4" t="str">
        <f>CONCATENATE(Inscripcion!C6," - ",Inscripcion!C7)</f>
        <v xml:space="preserve"> - </v>
      </c>
      <c r="B2" s="4">
        <f>Inscripcion!C8</f>
        <v>0</v>
      </c>
      <c r="C2" s="4">
        <f>Inscripcion!C9</f>
        <v>0</v>
      </c>
      <c r="D2" s="4">
        <f>Inscripcion!C10</f>
        <v>0</v>
      </c>
      <c r="E2" s="4">
        <f>Inscripcion!C11</f>
        <v>0</v>
      </c>
      <c r="F2" s="4">
        <f>Inscripcion!C12</f>
        <v>0</v>
      </c>
      <c r="G2" s="4">
        <f>Inscripcion!C13</f>
        <v>0</v>
      </c>
      <c r="H2" s="4">
        <f>Inscripcion!C14</f>
        <v>0</v>
      </c>
      <c r="I2" s="4">
        <f>Inscripcion!C15</f>
        <v>0</v>
      </c>
      <c r="J2" s="4">
        <f>Inscripcion!C18</f>
        <v>0</v>
      </c>
      <c r="K2" s="4">
        <f>Inscripcion!C19</f>
        <v>0</v>
      </c>
      <c r="L2" s="4">
        <f>Inscripcion!C20</f>
        <v>0</v>
      </c>
      <c r="M2" s="4">
        <f>Inscripcion!C21</f>
        <v>0</v>
      </c>
      <c r="N2" s="4">
        <f>Inscripcion!C22</f>
        <v>0</v>
      </c>
      <c r="O2" s="4">
        <f>Inscripcion!C23</f>
        <v>0</v>
      </c>
      <c r="P2" s="4">
        <f>Inscripcion!C24</f>
        <v>0</v>
      </c>
      <c r="Q2" s="4">
        <f>Inscripcion!C27</f>
        <v>0</v>
      </c>
      <c r="R2" s="4" t="str">
        <f>IF(Inscripcion!C28&lt;=10,"1 a 10",IF(Inscripcion!C28&lt;=30,"11 a 30",IF(Inscripcion!C28&lt;=50,"31 a 50","Más de 50")))</f>
        <v>1 a 10</v>
      </c>
      <c r="S2" s="4">
        <f>Inscripcion!C29</f>
        <v>0</v>
      </c>
      <c r="T2" s="4">
        <f>Inscripcion!C31</f>
        <v>0</v>
      </c>
      <c r="U2" s="4">
        <f>Inscripcion!C32</f>
        <v>0</v>
      </c>
      <c r="V2" s="4">
        <f>Inscripcion!C33</f>
        <v>0</v>
      </c>
      <c r="W2" s="4">
        <f>Inscripcion!C35</f>
        <v>0</v>
      </c>
      <c r="X2" s="4">
        <f>Inscripcion!C36</f>
        <v>0</v>
      </c>
      <c r="Y2" s="4">
        <f>Inscripcion!C37</f>
        <v>0</v>
      </c>
      <c r="Z2" s="4">
        <f>Inscripcion!C39</f>
        <v>0</v>
      </c>
      <c r="AA2" s="4">
        <f>Inscripcion!B42</f>
        <v>0</v>
      </c>
      <c r="AB2" s="4">
        <f>Inscripcion!C42</f>
        <v>0</v>
      </c>
      <c r="AC2" s="4">
        <f>Inscripcion!C45</f>
        <v>0</v>
      </c>
      <c r="AD2" s="4">
        <f>Inscripcion!C48</f>
        <v>0</v>
      </c>
      <c r="AE2" s="4">
        <f>Inscripcion!C59</f>
        <v>0</v>
      </c>
      <c r="AF2" s="4">
        <f>Inscripcion!C62</f>
        <v>0</v>
      </c>
      <c r="AG2" s="4">
        <f>Inscripcion!C64</f>
        <v>0</v>
      </c>
      <c r="AH2" s="4">
        <f>Inscripcion!C68</f>
        <v>0</v>
      </c>
      <c r="AI2" s="5">
        <f>Inscripcion!C71</f>
        <v>0</v>
      </c>
      <c r="AJ2" s="6">
        <f>Inscripcion!C72</f>
        <v>0</v>
      </c>
      <c r="AK2" s="4">
        <f>Inscripcion!C73</f>
        <v>0</v>
      </c>
      <c r="AL2" s="4">
        <f>Inscripcion!C75</f>
        <v>0</v>
      </c>
      <c r="AM2" s="4">
        <f>Inscripcion!C76</f>
        <v>0</v>
      </c>
      <c r="AN2" s="4">
        <f>Inscripcion!C77</f>
        <v>0</v>
      </c>
      <c r="AO2" s="4">
        <f>Inscripcion!C80</f>
        <v>0</v>
      </c>
      <c r="AP2" s="4">
        <f>Inscripcion!C81</f>
        <v>0</v>
      </c>
      <c r="AQ2" s="4" t="str">
        <f>CONCATENATE(Inscripcion!B85," - ",Inscripcion!B86," - ",Inscripcion!B87," - ",Inscripcion!B88," - ",Inscripcion!B89," - ",Inscripcion!B90)</f>
        <v xml:space="preserve"> -  -  -  -  - </v>
      </c>
      <c r="AR2" s="4" t="str">
        <f>CONCATENATE(Inscripcion!C85," - ",Inscripcion!C86," - ",Inscripcion!C87," - ",Inscripcion!C88," - ",Inscripcion!C89," - ",Inscripcion!C90)</f>
        <v xml:space="preserve">Responsable del diseño -  -  -  -  - </v>
      </c>
      <c r="AS2" s="4" t="str">
        <f>CONCATENATE(Inscripcion!D85," - ",Inscripcion!D86," - ",Inscripcion!D87," - ",Inscripcion!D88," - ",Inscripcion!D89," - ",Inscripcion!D90)</f>
        <v xml:space="preserve"> -  -  -  -  - </v>
      </c>
      <c r="AT2" s="4">
        <f>Inscripcion!E85</f>
        <v>0</v>
      </c>
      <c r="AU2" s="4" t="str">
        <f>CONCATENATE(Inscripcion!F85," - ",Inscripcion!F86," - ",Inscripcion!F87," - ",Inscripcion!F88," - ",Inscripcion!F89," - ",Inscripcion!F90)</f>
        <v xml:space="preserve"> -  -  -  -  - </v>
      </c>
      <c r="AV2" s="4" t="str">
        <f>CONCATENATE(Inscripcion!G85," - ",Inscripcion!G86," - ",Inscripcion!G87," - ",Inscripcion!G88," - ",Inscripcion!G89," - ",Inscripcion!G90)</f>
        <v xml:space="preserve"> -  -  -  -  - </v>
      </c>
      <c r="AW2" s="4" t="str">
        <f>CONCATENATE(Inscripcion!H85," - ",Inscripcion!H86," - ",Inscripcion!H87," - ",Inscripcion!H88," - ",Inscripcion!H89," - ",Inscripcion!H90)</f>
        <v xml:space="preserve"> -  -  -  -  - </v>
      </c>
      <c r="AX2" s="4">
        <f>Inscripcion!C93</f>
        <v>0</v>
      </c>
      <c r="AY2" s="4">
        <f>Inscripcion!C94</f>
        <v>0</v>
      </c>
    </row>
    <row r="3" spans="1:51" ht="12.75">
      <c r="A3" s="7" t="s">
        <v>72</v>
      </c>
    </row>
    <row r="6" spans="1:51" ht="15.75" customHeight="1">
      <c r="U6" t="s">
        <v>129</v>
      </c>
    </row>
    <row r="7" spans="1:51" ht="15.75" customHeight="1" thickBot="1"/>
    <row r="8" spans="1:51" ht="24.75" customHeight="1" thickBot="1">
      <c r="A8" s="21" t="s">
        <v>107</v>
      </c>
      <c r="B8" s="22" t="s">
        <v>108</v>
      </c>
      <c r="C8" s="23" t="s">
        <v>109</v>
      </c>
      <c r="D8" s="23" t="s">
        <v>110</v>
      </c>
      <c r="E8" s="23" t="s">
        <v>111</v>
      </c>
      <c r="F8" s="23" t="s">
        <v>112</v>
      </c>
      <c r="G8" s="23" t="s">
        <v>8</v>
      </c>
      <c r="H8" s="23" t="s">
        <v>9</v>
      </c>
      <c r="I8" s="23" t="s">
        <v>113</v>
      </c>
      <c r="J8" s="23" t="s">
        <v>14</v>
      </c>
      <c r="K8" s="23" t="s">
        <v>114</v>
      </c>
      <c r="L8" s="23" t="s">
        <v>115</v>
      </c>
      <c r="M8" s="24" t="s">
        <v>116</v>
      </c>
      <c r="N8" s="24" t="s">
        <v>14</v>
      </c>
      <c r="O8" s="24" t="s">
        <v>114</v>
      </c>
      <c r="P8" s="24" t="s">
        <v>117</v>
      </c>
      <c r="Q8" s="24" t="s">
        <v>118</v>
      </c>
      <c r="R8" s="24" t="s">
        <v>119</v>
      </c>
      <c r="S8" s="25" t="s">
        <v>120</v>
      </c>
      <c r="T8" s="26" t="s">
        <v>121</v>
      </c>
      <c r="U8" s="27" t="s">
        <v>157</v>
      </c>
      <c r="V8" s="26" t="s">
        <v>126</v>
      </c>
      <c r="W8" s="12" t="s">
        <v>162</v>
      </c>
      <c r="X8" s="12" t="s">
        <v>163</v>
      </c>
      <c r="Y8" s="12" t="s">
        <v>164</v>
      </c>
      <c r="Z8" s="117" t="s">
        <v>165</v>
      </c>
      <c r="AA8" s="12" t="s">
        <v>166</v>
      </c>
      <c r="AB8" s="28" t="s">
        <v>127</v>
      </c>
      <c r="AC8" s="28" t="s">
        <v>128</v>
      </c>
      <c r="AG8" s="119" t="s">
        <v>208</v>
      </c>
      <c r="AH8" s="120" t="s">
        <v>209</v>
      </c>
    </row>
    <row r="9" spans="1:51" ht="100.5" customHeight="1" thickBot="1">
      <c r="A9" s="19">
        <f>Inscripcion!C48</f>
        <v>0</v>
      </c>
      <c r="B9">
        <f>Inscripcion!C62</f>
        <v>0</v>
      </c>
      <c r="C9" s="29" t="str">
        <f>CONCATENATE(Inscripcion!C6," - ",Inscripcion!C7)</f>
        <v xml:space="preserve"> - </v>
      </c>
      <c r="D9" s="4">
        <f>Inscripcion!C8</f>
        <v>0</v>
      </c>
      <c r="E9" s="4">
        <f>Inscripcion!C10</f>
        <v>0</v>
      </c>
      <c r="F9" s="4">
        <f>Inscripcion!C11</f>
        <v>0</v>
      </c>
      <c r="G9" s="4">
        <f>Inscripcion!C12</f>
        <v>0</v>
      </c>
      <c r="H9" s="4">
        <f>Inscripcion!C13</f>
        <v>0</v>
      </c>
      <c r="I9" s="4">
        <f>Inscripcion!C18</f>
        <v>0</v>
      </c>
      <c r="J9" s="4" t="str">
        <f>CONCATENATE(Inscripcion!C19," - ",Inscripcion!C20)</f>
        <v xml:space="preserve"> - </v>
      </c>
      <c r="K9" s="19" t="str">
        <f>CONCATENATE(
Inscripcion!C22,
IF(Inscripcion!C22&lt;&gt;"",";",""),
Inscripcion!C23,
IF(Inscripcion!C23&lt;&gt;"",";",""),
Inscripcion!C24,";")</f>
        <v>;</v>
      </c>
      <c r="L9" s="4">
        <f>Inscripcion!C14</f>
        <v>0</v>
      </c>
      <c r="M9">
        <f>+Inscripcion!B85</f>
        <v>0</v>
      </c>
      <c r="N9">
        <f>+Inscripcion!F85</f>
        <v>0</v>
      </c>
      <c r="O9">
        <f>+Inscripcion!E85</f>
        <v>0</v>
      </c>
      <c r="P9" s="35" t="str">
        <f>CONCATENATE(
Inscripcion!E85,
IF(Inscripcion!E85&lt;&gt;"",";",""),Inscripcion!E86,
IF(Inscripcion!E86&lt;&gt;"",";",""),
Inscripcion!E87,
IF(Inscripcion!E87&lt;&gt;"",";",""),Inscripcion!E88,
IF(Inscripcion!E88&lt;&gt;"",";",""),Inscripcion!E89,
IF(Inscripcion!E89&lt;&gt;"",";",""),Inscripcion!E90,";")</f>
        <v>;</v>
      </c>
      <c r="Q9" s="144">
        <f>+Inscripcion!C64</f>
        <v>0</v>
      </c>
      <c r="R9">
        <f>+Inscripcion!C81</f>
        <v>0</v>
      </c>
      <c r="S9">
        <f>+Inscripcion!C68</f>
        <v>0</v>
      </c>
      <c r="T9">
        <f>+Inscripcion!C27</f>
        <v>0</v>
      </c>
      <c r="U9" s="19">
        <f>+Inscripcion!C28</f>
        <v>0</v>
      </c>
      <c r="V9">
        <f>+Inscripcion!C75</f>
        <v>0</v>
      </c>
      <c r="W9" s="121" t="str">
        <f>+IFERROR(VLOOKUP(AB2,Hoja4!A:B,2,FALSE),".")</f>
        <v>.</v>
      </c>
      <c r="X9" s="122" t="str">
        <f>IFERROR(VLOOKUP(AB2,Hoja4!C:D,2,FALSE),".")</f>
        <v>.</v>
      </c>
      <c r="Y9" s="123" t="str">
        <f>IFERROR(VLOOKUP(AB2,Hoja4!E:F,2,FALSE),".")</f>
        <v>.</v>
      </c>
      <c r="Z9" s="124" t="str">
        <f>IFERROR(VLOOKUP(AB2,Hoja4!G:H,2,FALSE),".")</f>
        <v>.</v>
      </c>
      <c r="AA9" s="125" t="str">
        <f>IFERROR(VLOOKUP(AB2,Hoja4!I:J,2,FALSE),".")</f>
        <v>.</v>
      </c>
      <c r="AB9">
        <f>+Inscripcion!C31</f>
        <v>0</v>
      </c>
      <c r="AC9">
        <f>+Inscripcion!C35</f>
        <v>0</v>
      </c>
      <c r="AG9">
        <f>+Inscripcion!C93</f>
        <v>0</v>
      </c>
      <c r="AH9">
        <f>+Inscripcion!C94</f>
        <v>0</v>
      </c>
    </row>
    <row r="10" spans="1:51" ht="15.75" customHeight="1">
      <c r="K10" s="19"/>
    </row>
    <row r="11" spans="1:51" ht="15.75" customHeight="1">
      <c r="K11" s="19"/>
      <c r="Y11" t="str">
        <f>+IF(Inscripcion!B44='PASA  a SBD - base unica'!W10,VLOOKUP(Inscripcion!C44,Hoja4!E:F,2,FALSE),".")</f>
        <v>.</v>
      </c>
    </row>
    <row r="12" spans="1:51" ht="15.75" customHeight="1">
      <c r="P12" s="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outlinePr summaryBelow="0" summaryRight="0"/>
  </sheetPr>
  <dimension ref="A2:AA30"/>
  <sheetViews>
    <sheetView workbookViewId="0">
      <selection activeCell="C14" sqref="C14"/>
    </sheetView>
  </sheetViews>
  <sheetFormatPr baseColWidth="10" defaultColWidth="12.5703125" defaultRowHeight="15.75" customHeight="1"/>
  <cols>
    <col min="1" max="1" width="42" style="17" customWidth="1"/>
    <col min="2" max="2" width="37.7109375" style="17" customWidth="1"/>
    <col min="3" max="4" width="12.5703125" style="17"/>
  </cols>
  <sheetData>
    <row r="2" spans="1:21" ht="15.75" customHeight="1" thickBot="1"/>
    <row r="3" spans="1:21" ht="22.5" customHeight="1" thickBot="1">
      <c r="A3" s="71" t="s">
        <v>168</v>
      </c>
      <c r="B3" s="27" t="s">
        <v>122</v>
      </c>
      <c r="C3" s="15"/>
      <c r="D3" s="16"/>
      <c r="F3" s="7" t="s">
        <v>74</v>
      </c>
      <c r="H3" s="7" t="s">
        <v>75</v>
      </c>
      <c r="K3" s="4"/>
      <c r="P3" s="8" t="s">
        <v>76</v>
      </c>
      <c r="Q3" s="9"/>
      <c r="R3" s="10" t="s">
        <v>77</v>
      </c>
      <c r="S3" s="8" t="s">
        <v>78</v>
      </c>
      <c r="T3" s="30" t="s">
        <v>156</v>
      </c>
      <c r="U3" s="11"/>
    </row>
    <row r="4" spans="1:21" ht="22.5" customHeight="1" thickBot="1">
      <c r="A4" s="71" t="s">
        <v>169</v>
      </c>
      <c r="B4" s="28" t="s">
        <v>123</v>
      </c>
      <c r="C4" s="16"/>
      <c r="D4" s="16"/>
      <c r="F4" s="7" t="s">
        <v>31</v>
      </c>
      <c r="H4" s="7" t="s">
        <v>229</v>
      </c>
      <c r="K4" s="4"/>
      <c r="P4" s="8" t="s">
        <v>80</v>
      </c>
      <c r="Q4" s="9"/>
      <c r="R4" s="10" t="s">
        <v>81</v>
      </c>
      <c r="S4" s="10" t="s">
        <v>82</v>
      </c>
      <c r="T4" s="10" t="s">
        <v>83</v>
      </c>
    </row>
    <row r="5" spans="1:21" ht="22.5" customHeight="1" thickBot="1">
      <c r="A5" s="71" t="s">
        <v>170</v>
      </c>
      <c r="B5" s="28" t="s">
        <v>124</v>
      </c>
      <c r="C5" s="16"/>
      <c r="D5" s="16"/>
      <c r="F5" s="7" t="s">
        <v>85</v>
      </c>
      <c r="H5" s="7" t="s">
        <v>86</v>
      </c>
      <c r="K5" s="4"/>
    </row>
    <row r="6" spans="1:21" ht="22.5" customHeight="1" thickBot="1">
      <c r="A6" s="71" t="s">
        <v>171</v>
      </c>
      <c r="B6" s="28" t="s">
        <v>125</v>
      </c>
      <c r="C6" s="16"/>
      <c r="D6" s="16"/>
      <c r="F6" t="s">
        <v>106</v>
      </c>
      <c r="K6" s="4"/>
    </row>
    <row r="7" spans="1:21" ht="15" thickBot="1">
      <c r="A7" s="71" t="s">
        <v>172</v>
      </c>
      <c r="B7" s="14"/>
      <c r="C7" s="16"/>
      <c r="D7" s="16"/>
      <c r="F7" s="17"/>
      <c r="K7" s="4"/>
    </row>
    <row r="8" spans="1:21" ht="15" thickBot="1">
      <c r="A8" s="71" t="s">
        <v>173</v>
      </c>
      <c r="B8" s="14"/>
      <c r="F8" s="17"/>
      <c r="K8" s="4"/>
    </row>
    <row r="9" spans="1:21" ht="15" thickBot="1">
      <c r="A9" s="71" t="s">
        <v>174</v>
      </c>
      <c r="B9" s="14"/>
      <c r="F9" s="18"/>
    </row>
    <row r="10" spans="1:21" ht="15" thickBot="1">
      <c r="A10" s="71" t="s">
        <v>175</v>
      </c>
      <c r="B10" s="14"/>
      <c r="F10" s="18"/>
    </row>
    <row r="11" spans="1:21" ht="15" thickBot="1">
      <c r="A11" s="71" t="s">
        <v>176</v>
      </c>
      <c r="B11" s="14"/>
      <c r="F11" s="18"/>
    </row>
    <row r="12" spans="1:21" ht="15" thickBot="1">
      <c r="A12" s="71" t="s">
        <v>177</v>
      </c>
      <c r="B12" s="14"/>
      <c r="F12" s="18"/>
    </row>
    <row r="13" spans="1:21" ht="15" thickBot="1">
      <c r="A13" s="71" t="s">
        <v>178</v>
      </c>
      <c r="B13" s="14"/>
      <c r="F13" s="18"/>
    </row>
    <row r="14" spans="1:21" ht="15" thickBot="1">
      <c r="A14" s="71" t="s">
        <v>179</v>
      </c>
      <c r="B14" s="14"/>
      <c r="F14" s="18"/>
    </row>
    <row r="15" spans="1:21" ht="15" thickBot="1">
      <c r="A15" s="71" t="s">
        <v>180</v>
      </c>
      <c r="B15" s="14"/>
      <c r="F15" s="17"/>
    </row>
    <row r="16" spans="1:21" ht="15" thickBot="1">
      <c r="A16" s="71" t="s">
        <v>181</v>
      </c>
      <c r="B16" s="14"/>
      <c r="F16" s="17"/>
    </row>
    <row r="17" spans="1:27" ht="15" thickBot="1">
      <c r="A17" s="71" t="s">
        <v>182</v>
      </c>
      <c r="D17" s="71"/>
      <c r="E17" s="71"/>
      <c r="F17" s="71"/>
      <c r="G17" s="71"/>
      <c r="H17" s="71"/>
      <c r="I17" s="71"/>
      <c r="J17" s="71"/>
      <c r="K17" s="71"/>
      <c r="L17" s="71"/>
      <c r="M17" s="71"/>
      <c r="N17" s="71"/>
      <c r="O17" s="71"/>
      <c r="P17" s="71"/>
      <c r="Q17" s="71"/>
      <c r="R17" s="71"/>
      <c r="S17" s="71"/>
      <c r="T17" s="71"/>
      <c r="U17" s="71"/>
      <c r="V17" s="71"/>
      <c r="W17" s="71"/>
      <c r="X17" s="71"/>
      <c r="Y17" s="71"/>
      <c r="Z17" s="71"/>
      <c r="AA17" s="71"/>
    </row>
    <row r="18" spans="1:27" ht="15" thickBot="1">
      <c r="A18" s="71" t="s">
        <v>183</v>
      </c>
      <c r="F18" s="17"/>
    </row>
    <row r="19" spans="1:27" ht="15" thickBot="1">
      <c r="A19" s="71" t="s">
        <v>184</v>
      </c>
    </row>
    <row r="20" spans="1:27" ht="15" thickBot="1">
      <c r="A20" s="71" t="s">
        <v>185</v>
      </c>
    </row>
    <row r="21" spans="1:27" ht="15" thickBot="1">
      <c r="A21" s="71" t="s">
        <v>186</v>
      </c>
      <c r="B21" s="14"/>
    </row>
    <row r="22" spans="1:27" ht="15" thickBot="1">
      <c r="A22" s="71" t="s">
        <v>187</v>
      </c>
      <c r="B22" s="14"/>
    </row>
    <row r="23" spans="1:27" ht="15" thickBot="1">
      <c r="A23" s="71" t="s">
        <v>188</v>
      </c>
      <c r="B23" s="14"/>
    </row>
    <row r="24" spans="1:27" ht="15" thickBot="1">
      <c r="A24" s="71" t="s">
        <v>189</v>
      </c>
      <c r="B24" s="14"/>
    </row>
    <row r="25" spans="1:27" ht="15" thickBot="1">
      <c r="A25" s="71" t="s">
        <v>190</v>
      </c>
      <c r="B25" s="14"/>
    </row>
    <row r="26" spans="1:27" ht="15" thickBot="1">
      <c r="A26" s="71" t="s">
        <v>191</v>
      </c>
      <c r="B26" s="14"/>
    </row>
    <row r="27" spans="1:27" ht="12.75">
      <c r="A27" s="13"/>
      <c r="B27" s="14"/>
    </row>
    <row r="28" spans="1:27" ht="12.75">
      <c r="A28" s="13"/>
      <c r="B28" s="14"/>
    </row>
    <row r="29" spans="1:27" ht="12.75">
      <c r="A29" s="13"/>
      <c r="B29" s="14"/>
    </row>
    <row r="30" spans="1:27" ht="12.75">
      <c r="A30" s="13"/>
      <c r="B30" s="14"/>
    </row>
  </sheetData>
  <sheetProtection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BBF7-33C7-4CE5-AE02-46C5A4CFA6B4}">
  <dimension ref="A1:J10"/>
  <sheetViews>
    <sheetView topLeftCell="E1" workbookViewId="0">
      <selection activeCell="J6" sqref="J6"/>
    </sheetView>
  </sheetViews>
  <sheetFormatPr baseColWidth="10" defaultRowHeight="12.75"/>
  <cols>
    <col min="1" max="1" width="28.140625" customWidth="1"/>
    <col min="2" max="2" width="23.42578125" customWidth="1"/>
    <col min="3" max="3" width="41.85546875" customWidth="1"/>
    <col min="4" max="4" width="12.7109375" customWidth="1"/>
    <col min="5" max="5" width="35" customWidth="1"/>
    <col min="6" max="10" width="23.42578125" customWidth="1"/>
  </cols>
  <sheetData>
    <row r="1" spans="1:10">
      <c r="A1" s="12" t="s">
        <v>102</v>
      </c>
      <c r="B1" s="12"/>
      <c r="C1" s="12" t="s">
        <v>103</v>
      </c>
      <c r="D1" s="12"/>
      <c r="E1" s="12" t="s">
        <v>104</v>
      </c>
      <c r="F1" s="12"/>
      <c r="G1" s="12" t="s">
        <v>105</v>
      </c>
      <c r="H1" s="12"/>
      <c r="I1" s="12" t="s">
        <v>166</v>
      </c>
    </row>
    <row r="2" spans="1:10" ht="15">
      <c r="A2" t="s">
        <v>73</v>
      </c>
      <c r="B2" s="19" t="s">
        <v>134</v>
      </c>
      <c r="C2" t="s">
        <v>90</v>
      </c>
      <c r="D2" s="19" t="s">
        <v>140</v>
      </c>
      <c r="E2" t="s">
        <v>143</v>
      </c>
      <c r="F2" s="19" t="s">
        <v>144</v>
      </c>
      <c r="G2" s="118" t="s">
        <v>96</v>
      </c>
      <c r="H2" s="32" t="s">
        <v>192</v>
      </c>
      <c r="I2" t="s">
        <v>99</v>
      </c>
      <c r="J2" s="32" t="s">
        <v>151</v>
      </c>
    </row>
    <row r="3" spans="1:10" ht="30">
      <c r="A3" t="s">
        <v>79</v>
      </c>
      <c r="B3" t="s">
        <v>132</v>
      </c>
      <c r="C3" t="s">
        <v>91</v>
      </c>
      <c r="D3" s="32" t="s">
        <v>137</v>
      </c>
      <c r="E3" t="s">
        <v>145</v>
      </c>
      <c r="F3" s="32" t="s">
        <v>146</v>
      </c>
      <c r="G3" s="118" t="s">
        <v>200</v>
      </c>
      <c r="H3" s="32" t="s">
        <v>193</v>
      </c>
      <c r="I3" t="s">
        <v>100</v>
      </c>
      <c r="J3" s="32" t="s">
        <v>150</v>
      </c>
    </row>
    <row r="4" spans="1:10" ht="30">
      <c r="A4" t="s">
        <v>84</v>
      </c>
      <c r="B4" s="32" t="s">
        <v>133</v>
      </c>
      <c r="C4" t="s">
        <v>92</v>
      </c>
      <c r="D4" s="19" t="s">
        <v>138</v>
      </c>
      <c r="E4" t="s">
        <v>147</v>
      </c>
      <c r="F4" s="32" t="s">
        <v>148</v>
      </c>
      <c r="G4" s="118" t="s">
        <v>201</v>
      </c>
      <c r="H4" s="32" t="s">
        <v>194</v>
      </c>
      <c r="I4" t="s">
        <v>226</v>
      </c>
      <c r="J4" s="32" t="s">
        <v>152</v>
      </c>
    </row>
    <row r="5" spans="1:10" ht="15">
      <c r="A5" t="s">
        <v>87</v>
      </c>
      <c r="B5" s="19" t="s">
        <v>136</v>
      </c>
      <c r="C5" t="s">
        <v>93</v>
      </c>
      <c r="D5" s="19" t="s">
        <v>139</v>
      </c>
      <c r="E5" t="s">
        <v>205</v>
      </c>
      <c r="F5" s="32" t="s">
        <v>149</v>
      </c>
      <c r="G5" s="118" t="s">
        <v>97</v>
      </c>
      <c r="H5" s="34" t="s">
        <v>195</v>
      </c>
      <c r="I5" t="s">
        <v>225</v>
      </c>
      <c r="J5" s="34" t="s">
        <v>227</v>
      </c>
    </row>
    <row r="6" spans="1:10" ht="15">
      <c r="A6" t="s">
        <v>88</v>
      </c>
      <c r="B6" s="19" t="s">
        <v>135</v>
      </c>
      <c r="C6" t="s">
        <v>94</v>
      </c>
      <c r="D6" s="33" t="s">
        <v>141</v>
      </c>
      <c r="E6" t="s">
        <v>160</v>
      </c>
      <c r="F6" t="s">
        <v>161</v>
      </c>
      <c r="G6" s="118" t="s">
        <v>202</v>
      </c>
      <c r="H6" s="19" t="s">
        <v>196</v>
      </c>
      <c r="I6" t="s">
        <v>101</v>
      </c>
      <c r="J6" s="32" t="s">
        <v>153</v>
      </c>
    </row>
    <row r="7" spans="1:10" ht="15">
      <c r="A7" t="s">
        <v>89</v>
      </c>
      <c r="B7" t="s">
        <v>131</v>
      </c>
      <c r="C7" t="s">
        <v>95</v>
      </c>
      <c r="D7" s="33" t="s">
        <v>142</v>
      </c>
      <c r="E7" s="33" t="s">
        <v>206</v>
      </c>
      <c r="F7" s="31" t="s">
        <v>207</v>
      </c>
      <c r="G7" s="118" t="s">
        <v>203</v>
      </c>
      <c r="H7" s="34" t="s">
        <v>197</v>
      </c>
      <c r="I7" t="s">
        <v>160</v>
      </c>
      <c r="J7" t="s">
        <v>161</v>
      </c>
    </row>
    <row r="8" spans="1:10" ht="15">
      <c r="A8" t="s">
        <v>160</v>
      </c>
      <c r="B8" t="s">
        <v>161</v>
      </c>
      <c r="C8" t="s">
        <v>160</v>
      </c>
      <c r="D8" t="s">
        <v>161</v>
      </c>
      <c r="G8" s="118" t="s">
        <v>204</v>
      </c>
      <c r="H8" s="34" t="s">
        <v>198</v>
      </c>
    </row>
    <row r="9" spans="1:10" ht="15">
      <c r="G9" s="118" t="s">
        <v>98</v>
      </c>
      <c r="H9" s="34" t="s">
        <v>199</v>
      </c>
    </row>
    <row r="10" spans="1:10">
      <c r="G10" t="s">
        <v>160</v>
      </c>
      <c r="H10" t="s">
        <v>161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D12D1-847C-4637-A1AB-F5C927547E1B}">
  <sheetPr codeName="Hoja4"/>
  <dimension ref="A1:F10"/>
  <sheetViews>
    <sheetView topLeftCell="B1" workbookViewId="0">
      <selection activeCell="E1" sqref="E1:E7"/>
    </sheetView>
  </sheetViews>
  <sheetFormatPr baseColWidth="10" defaultRowHeight="12.75"/>
  <cols>
    <col min="1" max="1" width="27.28515625" bestFit="1" customWidth="1"/>
    <col min="2" max="2" width="29" bestFit="1" customWidth="1"/>
    <col min="3" max="3" width="31.140625" bestFit="1" customWidth="1"/>
    <col min="4" max="4" width="40.140625" bestFit="1" customWidth="1"/>
    <col min="5" max="5" width="53" bestFit="1" customWidth="1"/>
  </cols>
  <sheetData>
    <row r="1" spans="1:6">
      <c r="A1" s="12" t="s">
        <v>162</v>
      </c>
      <c r="B1" s="12" t="s">
        <v>163</v>
      </c>
      <c r="C1" s="12" t="s">
        <v>164</v>
      </c>
      <c r="D1" s="117" t="s">
        <v>165</v>
      </c>
      <c r="E1" s="12" t="s">
        <v>166</v>
      </c>
      <c r="F1" s="20"/>
    </row>
    <row r="2" spans="1:6" ht="15">
      <c r="A2" t="s">
        <v>73</v>
      </c>
      <c r="B2" t="s">
        <v>90</v>
      </c>
      <c r="C2" t="s">
        <v>143</v>
      </c>
      <c r="D2" s="118" t="s">
        <v>96</v>
      </c>
      <c r="E2" t="s">
        <v>99</v>
      </c>
    </row>
    <row r="3" spans="1:6" ht="15">
      <c r="A3" t="s">
        <v>79</v>
      </c>
      <c r="B3" t="s">
        <v>91</v>
      </c>
      <c r="C3" t="s">
        <v>145</v>
      </c>
      <c r="D3" s="118" t="s">
        <v>200</v>
      </c>
      <c r="E3" t="s">
        <v>100</v>
      </c>
    </row>
    <row r="4" spans="1:6" ht="15">
      <c r="A4" t="s">
        <v>84</v>
      </c>
      <c r="B4" t="s">
        <v>92</v>
      </c>
      <c r="C4" t="s">
        <v>147</v>
      </c>
      <c r="D4" s="118" t="s">
        <v>201</v>
      </c>
      <c r="E4" t="s">
        <v>226</v>
      </c>
    </row>
    <row r="5" spans="1:6" ht="15">
      <c r="A5" t="s">
        <v>87</v>
      </c>
      <c r="B5" t="s">
        <v>93</v>
      </c>
      <c r="C5" s="19" t="s">
        <v>205</v>
      </c>
      <c r="D5" s="118" t="s">
        <v>97</v>
      </c>
      <c r="E5" t="s">
        <v>225</v>
      </c>
    </row>
    <row r="6" spans="1:6" ht="15">
      <c r="A6" t="s">
        <v>88</v>
      </c>
      <c r="B6" t="s">
        <v>94</v>
      </c>
      <c r="C6" s="33" t="s">
        <v>206</v>
      </c>
      <c r="D6" s="118" t="s">
        <v>202</v>
      </c>
      <c r="E6" t="s">
        <v>101</v>
      </c>
    </row>
    <row r="7" spans="1:6" ht="15">
      <c r="A7" t="s">
        <v>89</v>
      </c>
      <c r="B7" t="s">
        <v>95</v>
      </c>
      <c r="C7" t="s">
        <v>160</v>
      </c>
      <c r="D7" s="118" t="s">
        <v>203</v>
      </c>
      <c r="E7" t="s">
        <v>160</v>
      </c>
    </row>
    <row r="8" spans="1:6" ht="15">
      <c r="A8" t="s">
        <v>160</v>
      </c>
      <c r="B8" t="s">
        <v>160</v>
      </c>
      <c r="C8" s="31"/>
      <c r="D8" s="118" t="s">
        <v>204</v>
      </c>
    </row>
    <row r="9" spans="1:6" ht="15">
      <c r="D9" s="118" t="s">
        <v>98</v>
      </c>
    </row>
    <row r="10" spans="1:6">
      <c r="D10" t="s">
        <v>160</v>
      </c>
    </row>
  </sheetData>
  <sheetProtection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5462-BB8A-4C38-ADF7-D3421A9D66CC}">
  <dimension ref="A1:Z1000"/>
  <sheetViews>
    <sheetView topLeftCell="A16" workbookViewId="0">
      <selection activeCell="G9" sqref="G9"/>
    </sheetView>
  </sheetViews>
  <sheetFormatPr baseColWidth="10" defaultRowHeight="12.75"/>
  <cols>
    <col min="1" max="1" width="11.42578125" style="129"/>
    <col min="2" max="2" width="19.42578125" style="129" customWidth="1"/>
    <col min="3" max="3" width="9.7109375" style="129" customWidth="1"/>
    <col min="4" max="16384" width="11.42578125" style="129"/>
  </cols>
  <sheetData>
    <row r="1" spans="1:26" ht="13.5" thickBot="1">
      <c r="A1" s="167"/>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3.5" thickBot="1">
      <c r="A2" s="168"/>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3.5" thickBot="1">
      <c r="A3" s="168"/>
      <c r="B3" s="128"/>
      <c r="C3" s="128"/>
      <c r="D3" s="128"/>
      <c r="E3" s="128"/>
      <c r="F3" s="128"/>
      <c r="G3" s="128"/>
      <c r="H3" s="128"/>
      <c r="I3" s="128"/>
      <c r="J3" s="128"/>
      <c r="K3" s="128"/>
      <c r="L3" s="128"/>
      <c r="M3" s="128"/>
      <c r="N3" s="128"/>
      <c r="O3" s="128"/>
      <c r="P3" s="128"/>
      <c r="Q3" s="128"/>
      <c r="R3" s="128"/>
      <c r="S3" s="128"/>
      <c r="T3" s="128"/>
      <c r="U3" s="128"/>
      <c r="V3" s="128"/>
      <c r="W3" s="128"/>
      <c r="X3" s="128"/>
      <c r="Y3" s="128"/>
      <c r="Z3" s="128"/>
    </row>
    <row r="4" spans="1:26" ht="34.5" thickBot="1">
      <c r="A4" s="168"/>
      <c r="B4" s="130" t="s">
        <v>211</v>
      </c>
      <c r="C4" s="191" t="s">
        <v>212</v>
      </c>
      <c r="D4" s="192"/>
      <c r="E4" s="128"/>
      <c r="F4" s="128"/>
      <c r="G4" s="128"/>
      <c r="H4" s="128"/>
      <c r="I4" s="128"/>
      <c r="J4" s="128"/>
      <c r="K4" s="128"/>
      <c r="L4" s="128"/>
      <c r="M4" s="128"/>
      <c r="N4" s="128"/>
      <c r="O4" s="128"/>
      <c r="P4" s="128"/>
      <c r="Q4" s="128"/>
      <c r="R4" s="128"/>
      <c r="S4" s="128"/>
      <c r="T4" s="128"/>
      <c r="U4" s="128"/>
      <c r="V4" s="128"/>
      <c r="W4" s="128"/>
      <c r="X4" s="128"/>
      <c r="Y4" s="128"/>
      <c r="Z4" s="128"/>
    </row>
    <row r="5" spans="1:26" ht="13.5" thickBot="1">
      <c r="A5" s="168"/>
      <c r="B5" s="170"/>
      <c r="C5" s="171"/>
      <c r="D5" s="171"/>
      <c r="E5" s="171"/>
      <c r="F5" s="171"/>
      <c r="G5" s="171"/>
      <c r="H5" s="172"/>
      <c r="I5" s="128"/>
      <c r="J5" s="128"/>
      <c r="K5" s="128"/>
      <c r="L5" s="128"/>
      <c r="M5" s="128"/>
      <c r="N5" s="128"/>
      <c r="O5" s="128"/>
      <c r="P5" s="128"/>
      <c r="Q5" s="128"/>
      <c r="R5" s="128"/>
      <c r="S5" s="128"/>
      <c r="T5" s="128"/>
      <c r="U5" s="128"/>
      <c r="V5" s="128"/>
      <c r="W5" s="128"/>
      <c r="X5" s="128"/>
      <c r="Y5" s="128"/>
      <c r="Z5" s="128"/>
    </row>
    <row r="6" spans="1:26" ht="24" thickBot="1">
      <c r="A6" s="168"/>
      <c r="B6" s="131" t="s">
        <v>213</v>
      </c>
      <c r="C6" s="128"/>
      <c r="D6" s="188">
        <f>Inscripcion!C6</f>
        <v>0</v>
      </c>
      <c r="E6" s="189"/>
      <c r="F6" s="189"/>
      <c r="G6" s="190"/>
      <c r="H6" s="128"/>
      <c r="I6" s="128"/>
      <c r="J6" s="128"/>
      <c r="K6" s="128"/>
      <c r="L6" s="128"/>
      <c r="M6" s="128"/>
      <c r="N6" s="128"/>
      <c r="O6" s="128"/>
      <c r="P6" s="128"/>
      <c r="Q6" s="128"/>
      <c r="R6" s="128"/>
      <c r="S6" s="128"/>
      <c r="T6" s="128"/>
      <c r="U6" s="128"/>
      <c r="V6" s="128"/>
      <c r="W6" s="128"/>
      <c r="X6" s="128"/>
      <c r="Y6" s="128"/>
      <c r="Z6" s="128"/>
    </row>
    <row r="7" spans="1:26" ht="13.5" thickBot="1">
      <c r="A7" s="168"/>
      <c r="B7" s="170"/>
      <c r="C7" s="171"/>
      <c r="D7" s="171"/>
      <c r="E7" s="171"/>
      <c r="F7" s="171"/>
      <c r="G7" s="171"/>
      <c r="H7" s="172"/>
      <c r="I7" s="128"/>
      <c r="J7" s="128"/>
      <c r="K7" s="128"/>
      <c r="L7" s="128"/>
      <c r="M7" s="128"/>
      <c r="N7" s="128"/>
      <c r="O7" s="128"/>
      <c r="P7" s="128"/>
      <c r="Q7" s="128"/>
      <c r="R7" s="128"/>
      <c r="S7" s="128"/>
      <c r="T7" s="128"/>
      <c r="U7" s="128"/>
      <c r="V7" s="128"/>
      <c r="W7" s="128"/>
      <c r="X7" s="128"/>
      <c r="Y7" s="128"/>
      <c r="Z7" s="128"/>
    </row>
    <row r="8" spans="1:26" ht="13.5" customHeight="1" thickBot="1">
      <c r="A8" s="168"/>
      <c r="B8" s="173" t="s">
        <v>214</v>
      </c>
      <c r="C8" s="132">
        <f>Inscripcion!D85</f>
        <v>0</v>
      </c>
      <c r="D8" s="132">
        <f>Inscripcion!B85</f>
        <v>0</v>
      </c>
      <c r="E8" s="132" t="str">
        <f>Inscripcion!C85</f>
        <v>Responsable del diseño</v>
      </c>
      <c r="F8" s="128"/>
      <c r="G8" s="128"/>
      <c r="H8" s="128"/>
      <c r="I8" s="128"/>
      <c r="J8" s="128"/>
      <c r="K8" s="128"/>
      <c r="L8" s="128"/>
      <c r="M8" s="128"/>
      <c r="N8" s="128"/>
      <c r="O8" s="128"/>
      <c r="P8" s="128"/>
      <c r="Q8" s="128"/>
      <c r="R8" s="128"/>
      <c r="S8" s="128"/>
      <c r="T8" s="128"/>
      <c r="U8" s="128"/>
      <c r="V8" s="128"/>
      <c r="W8" s="128"/>
      <c r="X8" s="128"/>
      <c r="Y8" s="128"/>
      <c r="Z8" s="128"/>
    </row>
    <row r="9" spans="1:26" ht="13.5" customHeight="1" thickBot="1">
      <c r="A9" s="168"/>
      <c r="B9" s="174"/>
      <c r="C9" s="132">
        <f>Inscripcion!D86</f>
        <v>0</v>
      </c>
      <c r="D9" s="132">
        <f>Inscripcion!B86</f>
        <v>0</v>
      </c>
      <c r="E9" s="132">
        <f>Inscripcion!C86</f>
        <v>0</v>
      </c>
      <c r="F9" s="128"/>
      <c r="G9" s="128"/>
      <c r="H9" s="128"/>
      <c r="I9" s="128"/>
      <c r="J9" s="128"/>
      <c r="K9" s="128"/>
      <c r="L9" s="128"/>
      <c r="M9" s="128"/>
      <c r="N9" s="128"/>
      <c r="O9" s="128"/>
      <c r="P9" s="128"/>
      <c r="Q9" s="128"/>
      <c r="R9" s="128"/>
      <c r="S9" s="128"/>
      <c r="T9" s="128"/>
      <c r="U9" s="128"/>
      <c r="V9" s="128"/>
      <c r="W9" s="128"/>
      <c r="X9" s="128"/>
      <c r="Y9" s="128"/>
      <c r="Z9" s="128"/>
    </row>
    <row r="10" spans="1:26" ht="13.5" customHeight="1" thickBot="1">
      <c r="A10" s="168"/>
      <c r="B10" s="174"/>
      <c r="C10" s="132">
        <f>Inscripcion!D87</f>
        <v>0</v>
      </c>
      <c r="D10" s="132">
        <f>Inscripcion!B87</f>
        <v>0</v>
      </c>
      <c r="E10" s="132">
        <f>Inscripcion!C87</f>
        <v>0</v>
      </c>
      <c r="F10" s="128"/>
      <c r="G10" s="128"/>
      <c r="H10" s="128"/>
      <c r="I10" s="128"/>
      <c r="J10" s="128"/>
      <c r="K10" s="128"/>
      <c r="L10" s="128"/>
      <c r="M10" s="128"/>
      <c r="N10" s="128"/>
      <c r="O10" s="128"/>
      <c r="P10" s="128"/>
      <c r="Q10" s="128"/>
      <c r="R10" s="128"/>
      <c r="S10" s="128"/>
      <c r="T10" s="128"/>
      <c r="U10" s="128"/>
      <c r="V10" s="128"/>
      <c r="W10" s="128"/>
      <c r="X10" s="128"/>
      <c r="Y10" s="128"/>
      <c r="Z10" s="128"/>
    </row>
    <row r="11" spans="1:26" ht="13.5" customHeight="1" thickBot="1">
      <c r="A11" s="168"/>
      <c r="B11" s="175"/>
      <c r="C11" s="132">
        <f>Inscripcion!D88</f>
        <v>0</v>
      </c>
      <c r="D11" s="132">
        <f>Inscripcion!B88</f>
        <v>0</v>
      </c>
      <c r="E11" s="132">
        <f>Inscripcion!C88</f>
        <v>0</v>
      </c>
      <c r="F11" s="128"/>
      <c r="G11" s="128"/>
      <c r="H11" s="128"/>
      <c r="I11" s="128"/>
      <c r="J11" s="128"/>
      <c r="K11" s="128"/>
      <c r="L11" s="128"/>
      <c r="M11" s="128"/>
      <c r="N11" s="128"/>
      <c r="O11" s="128"/>
      <c r="P11" s="128"/>
      <c r="Q11" s="128"/>
      <c r="R11" s="128"/>
      <c r="S11" s="128"/>
      <c r="T11" s="128"/>
      <c r="U11" s="128"/>
      <c r="V11" s="128"/>
      <c r="W11" s="128"/>
      <c r="X11" s="128"/>
      <c r="Y11" s="128"/>
      <c r="Z11" s="128"/>
    </row>
    <row r="12" spans="1:26" ht="13.5" thickBot="1">
      <c r="A12" s="168"/>
      <c r="B12" s="128"/>
      <c r="C12" s="132">
        <f>Inscripcion!D89</f>
        <v>0</v>
      </c>
      <c r="D12" s="132">
        <f>Inscripcion!B89</f>
        <v>0</v>
      </c>
      <c r="E12" s="132">
        <f>Inscripcion!C89</f>
        <v>0</v>
      </c>
      <c r="F12" s="128"/>
      <c r="G12" s="128"/>
      <c r="H12" s="128"/>
      <c r="I12" s="128"/>
      <c r="J12" s="128"/>
      <c r="K12" s="128"/>
      <c r="L12" s="128"/>
      <c r="M12" s="128"/>
      <c r="N12" s="128"/>
      <c r="O12" s="128"/>
      <c r="P12" s="128"/>
      <c r="Q12" s="128"/>
      <c r="R12" s="128"/>
      <c r="S12" s="128"/>
      <c r="T12" s="128"/>
      <c r="U12" s="128"/>
      <c r="V12" s="128"/>
      <c r="W12" s="128"/>
      <c r="X12" s="128"/>
      <c r="Y12" s="128"/>
      <c r="Z12" s="128"/>
    </row>
    <row r="13" spans="1:26" ht="13.5" thickBot="1">
      <c r="A13" s="168"/>
      <c r="B13" s="128"/>
      <c r="C13" s="132">
        <f>Inscripcion!D90</f>
        <v>0</v>
      </c>
      <c r="D13" s="132">
        <f>Inscripcion!B90</f>
        <v>0</v>
      </c>
      <c r="E13" s="132">
        <f>Inscripcion!C90</f>
        <v>0</v>
      </c>
      <c r="F13" s="128"/>
      <c r="G13" s="128"/>
      <c r="H13" s="128"/>
      <c r="I13" s="128"/>
      <c r="J13" s="128"/>
      <c r="K13" s="128"/>
      <c r="L13" s="128"/>
      <c r="M13" s="128"/>
      <c r="N13" s="128"/>
      <c r="O13" s="128"/>
      <c r="P13" s="128"/>
      <c r="Q13" s="128"/>
      <c r="R13" s="128"/>
      <c r="S13" s="128"/>
      <c r="T13" s="128"/>
      <c r="U13" s="128"/>
      <c r="V13" s="128"/>
      <c r="W13" s="128"/>
      <c r="X13" s="128"/>
      <c r="Y13" s="128"/>
      <c r="Z13" s="128"/>
    </row>
    <row r="14" spans="1:26" ht="13.5" thickBot="1">
      <c r="A14" s="16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5.75" thickBot="1">
      <c r="A15" s="168"/>
      <c r="B15" s="133" t="s">
        <v>215</v>
      </c>
      <c r="C15" s="127">
        <f>Inscripcion!C64</f>
        <v>0</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3.5" thickBot="1">
      <c r="A16" s="16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47.25" customHeight="1" thickBot="1">
      <c r="A17" s="168"/>
      <c r="B17" s="134" t="s">
        <v>216</v>
      </c>
      <c r="C17" s="161">
        <f>Inscripcion!C48</f>
        <v>0</v>
      </c>
      <c r="D17" s="162"/>
      <c r="E17" s="162"/>
      <c r="F17" s="162"/>
      <c r="G17" s="163"/>
      <c r="H17" s="128"/>
      <c r="I17" s="128"/>
      <c r="J17" s="128"/>
      <c r="K17" s="128"/>
      <c r="L17" s="128"/>
      <c r="M17" s="128"/>
      <c r="N17" s="128"/>
      <c r="O17" s="128"/>
      <c r="P17" s="128"/>
      <c r="Q17" s="128"/>
      <c r="R17" s="128"/>
      <c r="S17" s="128"/>
      <c r="T17" s="128"/>
      <c r="U17" s="128"/>
      <c r="V17" s="128"/>
      <c r="W17" s="128"/>
      <c r="X17" s="128"/>
      <c r="Y17" s="128"/>
      <c r="Z17" s="128"/>
    </row>
    <row r="18" spans="1:26" ht="13.5" thickBot="1">
      <c r="A18" s="16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3.5" customHeight="1" thickBot="1">
      <c r="A19" s="168"/>
      <c r="B19" s="176" t="s">
        <v>217</v>
      </c>
      <c r="C19" s="179">
        <f>Inscripcion!C62</f>
        <v>0</v>
      </c>
      <c r="D19" s="180"/>
      <c r="E19" s="180"/>
      <c r="F19" s="180"/>
      <c r="G19" s="180"/>
      <c r="H19" s="180"/>
      <c r="I19" s="181"/>
      <c r="J19" s="128"/>
      <c r="K19" s="128"/>
      <c r="L19" s="128"/>
      <c r="M19" s="128"/>
      <c r="N19" s="128"/>
      <c r="O19" s="128"/>
      <c r="P19" s="128"/>
      <c r="Q19" s="128"/>
      <c r="R19" s="128"/>
      <c r="S19" s="128"/>
      <c r="T19" s="128"/>
      <c r="U19" s="128"/>
      <c r="V19" s="128"/>
      <c r="W19" s="128"/>
      <c r="X19" s="128"/>
      <c r="Y19" s="128"/>
      <c r="Z19" s="128"/>
    </row>
    <row r="20" spans="1:26" ht="13.5" customHeight="1" thickBot="1">
      <c r="A20" s="168"/>
      <c r="B20" s="177"/>
      <c r="C20" s="182"/>
      <c r="D20" s="183"/>
      <c r="E20" s="183"/>
      <c r="F20" s="183"/>
      <c r="G20" s="183"/>
      <c r="H20" s="183"/>
      <c r="I20" s="184"/>
      <c r="J20" s="128"/>
      <c r="K20" s="128"/>
      <c r="L20" s="128"/>
      <c r="M20" s="128"/>
      <c r="N20" s="128"/>
      <c r="O20" s="128"/>
      <c r="P20" s="128"/>
      <c r="Q20" s="128"/>
      <c r="R20" s="128"/>
      <c r="S20" s="128"/>
      <c r="T20" s="128"/>
      <c r="U20" s="128"/>
      <c r="V20" s="128"/>
      <c r="W20" s="128"/>
      <c r="X20" s="128"/>
      <c r="Y20" s="128"/>
      <c r="Z20" s="128"/>
    </row>
    <row r="21" spans="1:26" ht="13.5" customHeight="1" thickBot="1">
      <c r="A21" s="168"/>
      <c r="B21" s="177"/>
      <c r="C21" s="182"/>
      <c r="D21" s="183"/>
      <c r="E21" s="183"/>
      <c r="F21" s="183"/>
      <c r="G21" s="183"/>
      <c r="H21" s="183"/>
      <c r="I21" s="184"/>
      <c r="J21" s="128"/>
      <c r="K21" s="128"/>
      <c r="L21" s="128"/>
      <c r="M21" s="128"/>
      <c r="N21" s="128"/>
      <c r="O21" s="128"/>
      <c r="P21" s="128"/>
      <c r="Q21" s="128"/>
      <c r="R21" s="128"/>
      <c r="S21" s="128"/>
      <c r="T21" s="128"/>
      <c r="U21" s="128"/>
      <c r="V21" s="128"/>
      <c r="W21" s="128"/>
      <c r="X21" s="128"/>
      <c r="Y21" s="128"/>
      <c r="Z21" s="128"/>
    </row>
    <row r="22" spans="1:26" ht="13.5" customHeight="1" thickBot="1">
      <c r="A22" s="168"/>
      <c r="B22" s="177"/>
      <c r="C22" s="182"/>
      <c r="D22" s="183"/>
      <c r="E22" s="183"/>
      <c r="F22" s="183"/>
      <c r="G22" s="183"/>
      <c r="H22" s="183"/>
      <c r="I22" s="184"/>
      <c r="J22" s="128"/>
      <c r="K22" s="128"/>
      <c r="L22" s="128"/>
      <c r="M22" s="128"/>
      <c r="N22" s="128"/>
      <c r="O22" s="128"/>
      <c r="P22" s="128"/>
      <c r="Q22" s="128"/>
      <c r="R22" s="128"/>
      <c r="S22" s="128"/>
      <c r="T22" s="128"/>
      <c r="U22" s="128"/>
      <c r="V22" s="128"/>
      <c r="W22" s="128"/>
      <c r="X22" s="128"/>
      <c r="Y22" s="128"/>
      <c r="Z22" s="128"/>
    </row>
    <row r="23" spans="1:26" ht="13.5" customHeight="1" thickBot="1">
      <c r="A23" s="168"/>
      <c r="B23" s="178"/>
      <c r="C23" s="185"/>
      <c r="D23" s="186"/>
      <c r="E23" s="186"/>
      <c r="F23" s="186"/>
      <c r="G23" s="186"/>
      <c r="H23" s="186"/>
      <c r="I23" s="187"/>
      <c r="J23" s="128"/>
      <c r="K23" s="128"/>
      <c r="L23" s="128"/>
      <c r="M23" s="128"/>
      <c r="N23" s="128"/>
      <c r="O23" s="128"/>
      <c r="P23" s="128"/>
      <c r="Q23" s="128"/>
      <c r="R23" s="128"/>
      <c r="S23" s="128"/>
      <c r="T23" s="128"/>
      <c r="U23" s="128"/>
      <c r="V23" s="128"/>
      <c r="W23" s="128"/>
      <c r="X23" s="128"/>
      <c r="Y23" s="128"/>
      <c r="Z23" s="128"/>
    </row>
    <row r="24" spans="1:26" ht="13.5" thickBot="1">
      <c r="A24" s="16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5.75" thickBot="1">
      <c r="A25" s="168"/>
      <c r="B25" s="133" t="s">
        <v>218</v>
      </c>
      <c r="C25" s="127">
        <f>Inscripcion!C13</f>
        <v>0</v>
      </c>
      <c r="D25" s="127">
        <f>Inscripcion!C12</f>
        <v>0</v>
      </c>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3.5" thickBot="1">
      <c r="A26" s="16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5.75" thickBot="1">
      <c r="A27" s="168"/>
      <c r="B27" s="133" t="s">
        <v>219</v>
      </c>
      <c r="C27" s="127">
        <f>Inscripcion!C28</f>
        <v>0</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3.5" thickBot="1">
      <c r="A28" s="16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5.75" thickBot="1">
      <c r="A29" s="168"/>
      <c r="B29" s="133" t="s">
        <v>220</v>
      </c>
      <c r="C29" s="137">
        <f>Inscripcion!C32</f>
        <v>0</v>
      </c>
      <c r="D29" s="138"/>
      <c r="E29" s="138"/>
      <c r="F29" s="138"/>
      <c r="G29" s="138"/>
      <c r="H29" s="138"/>
      <c r="I29" s="139"/>
      <c r="J29" s="128"/>
      <c r="K29" s="128"/>
      <c r="L29" s="128"/>
      <c r="M29" s="128"/>
      <c r="N29" s="128"/>
      <c r="O29" s="128"/>
      <c r="P29" s="128"/>
      <c r="Q29" s="128"/>
      <c r="R29" s="128"/>
      <c r="S29" s="128"/>
      <c r="T29" s="128"/>
      <c r="U29" s="128"/>
      <c r="V29" s="128"/>
      <c r="W29" s="128"/>
      <c r="X29" s="128"/>
      <c r="Y29" s="128"/>
      <c r="Z29" s="128"/>
    </row>
    <row r="30" spans="1:26" ht="13.5" thickBot="1">
      <c r="A30" s="168"/>
      <c r="B30" s="128"/>
      <c r="C30" s="140"/>
      <c r="D30" s="141"/>
      <c r="E30" s="141"/>
      <c r="F30" s="141"/>
      <c r="G30" s="141"/>
      <c r="H30" s="141"/>
      <c r="I30" s="142"/>
      <c r="J30" s="128"/>
      <c r="K30" s="128"/>
      <c r="L30" s="128"/>
      <c r="M30" s="128"/>
      <c r="N30" s="128"/>
      <c r="O30" s="128"/>
      <c r="P30" s="128"/>
      <c r="Q30" s="128"/>
      <c r="R30" s="128"/>
      <c r="S30" s="128"/>
      <c r="T30" s="128"/>
      <c r="U30" s="128"/>
      <c r="V30" s="128"/>
      <c r="W30" s="128"/>
      <c r="X30" s="128"/>
      <c r="Y30" s="128"/>
      <c r="Z30" s="128"/>
    </row>
    <row r="31" spans="1:26" ht="15.75" thickBot="1">
      <c r="A31" s="168"/>
      <c r="B31" s="133" t="s">
        <v>221</v>
      </c>
      <c r="C31" s="127">
        <f>Inscripcion!C33</f>
        <v>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5.75" thickBot="1">
      <c r="A32" s="168"/>
      <c r="B32" s="133" t="s">
        <v>222</v>
      </c>
      <c r="C32" s="127">
        <f>Inscripcion!C36</f>
        <v>0</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5.75" thickBot="1">
      <c r="A33" s="168"/>
      <c r="B33" s="133" t="s">
        <v>223</v>
      </c>
      <c r="C33" s="127">
        <f>Inscripcion!C37</f>
        <v>0</v>
      </c>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3.5" thickBot="1">
      <c r="A34" s="16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3.5" thickBot="1">
      <c r="A35" s="168"/>
      <c r="B35" s="135" t="s">
        <v>224</v>
      </c>
      <c r="C35" s="164">
        <f>Inscripcion!C94</f>
        <v>0</v>
      </c>
      <c r="D35" s="165"/>
      <c r="E35" s="165"/>
      <c r="F35" s="165"/>
      <c r="G35" s="166"/>
      <c r="H35" s="136"/>
      <c r="I35" s="128"/>
      <c r="J35" s="128"/>
      <c r="K35" s="128"/>
      <c r="L35" s="128"/>
      <c r="M35" s="128"/>
      <c r="N35" s="128"/>
      <c r="O35" s="128"/>
      <c r="P35" s="128"/>
      <c r="Q35" s="128"/>
      <c r="R35" s="128"/>
      <c r="S35" s="128"/>
      <c r="T35" s="128"/>
      <c r="U35" s="128"/>
      <c r="V35" s="128"/>
      <c r="W35" s="128"/>
      <c r="X35" s="128"/>
      <c r="Y35" s="128"/>
      <c r="Z35" s="128"/>
    </row>
    <row r="36" spans="1:26" ht="13.5" thickBot="1">
      <c r="A36" s="16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3.5" thickBot="1">
      <c r="A37" s="16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3.5" thickBot="1">
      <c r="A38" s="169"/>
      <c r="B38" s="170"/>
      <c r="C38" s="171"/>
      <c r="D38" s="171"/>
      <c r="E38" s="171"/>
      <c r="F38" s="171"/>
      <c r="G38" s="171"/>
      <c r="H38" s="171"/>
      <c r="I38" s="172"/>
      <c r="J38" s="128"/>
      <c r="K38" s="128"/>
      <c r="L38" s="128"/>
      <c r="M38" s="128"/>
      <c r="N38" s="128"/>
      <c r="O38" s="128"/>
      <c r="P38" s="128"/>
      <c r="Q38" s="128"/>
      <c r="R38" s="128"/>
      <c r="S38" s="128"/>
      <c r="T38" s="128"/>
      <c r="U38" s="128"/>
      <c r="V38" s="128"/>
      <c r="W38" s="128"/>
      <c r="X38" s="128"/>
      <c r="Y38" s="128"/>
      <c r="Z38" s="128"/>
    </row>
    <row r="39" spans="1:26" ht="13.5" thickBo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3.5" thickBo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3.5" thickBo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3.5" thickBo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3.5" thickBo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3.5" thickBo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3.5" thickBo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3.5" thickBo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3.5" thickBo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3.5" thickBo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3.5" thickBo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3.5" thickBo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3.5" thickBo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3.5" thickBo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3.5" thickBo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3.5" thickBo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3.5" thickBo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3.5" thickBo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3.5" thickBo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3.5" thickBo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3.5" thickBo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3.5" thickBo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3.5" thickBo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3.5" thickBo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3.5" thickBo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3.5" thickBo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3.5" thickBo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3.5" thickBo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3.5" thickBo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3.5" thickBo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3.5" thickBo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3.5" thickBo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3.5" thickBo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3.5" thickBo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3.5" thickBo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3.5" thickBo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3.5" thickBo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3.5" thickBo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3.5" thickBo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3.5" thickBo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3.5" thickBo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3.5" thickBo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3.5" thickBo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3.5" thickBo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3.5" thickBo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3.5" thickBo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3.5" thickBo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3.5" thickBo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3.5" thickBo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3.5" thickBo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3.5" thickBo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3.5" thickBo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3.5" thickBo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3.5" thickBo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3.5" thickBo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3.5" thickBo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3.5" thickBo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3.5" thickBo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3.5" thickBo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3.5" thickBo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3.5" thickBo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3.5" thickBo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3.5" thickBo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3.5" thickBo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3.5" thickBo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3.5" thickBo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3.5" thickBo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3.5" thickBo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3.5" thickBo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3.5" thickBo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3.5" thickBo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3.5" thickBo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3.5" thickBo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3.5" thickBo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3.5" thickBo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3.5" thickBo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3.5" thickBo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3.5" thickBo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3.5" thickBo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3.5" thickBo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3.5" thickBo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3.5" thickBo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3.5" thickBo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3.5" thickBo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3.5" thickBo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3.5" thickBo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3.5" thickBo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3.5" thickBo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3.5" thickBo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3.5" thickBo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3.5" thickBo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3.5" thickBo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3.5" thickBo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3.5" thickBo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3.5" thickBo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3.5" thickBo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3.5" thickBo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3.5" thickBo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3.5" thickBo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3.5" thickBo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3.5" thickBo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3.5" thickBo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3.5" thickBo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3.5" thickBo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3.5" thickBo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3.5" thickBo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3.5" thickBo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3.5" thickBo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3.5" thickBo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3.5" thickBo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3.5" thickBo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3.5" thickBo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3.5" thickBo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3.5" thickBo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3.5" thickBo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3.5" thickBo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3.5" thickBo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3.5" thickBo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3.5" thickBo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3.5" thickBo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3.5" thickBo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3.5" thickBo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3.5" thickBo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3.5" thickBo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3.5" thickBo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3.5" thickBo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3.5" thickBo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3.5" thickBo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3.5" thickBo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3.5" thickBo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3.5" thickBo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3.5" thickBo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3.5" thickBo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3.5" thickBo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3.5" thickBo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3.5" thickBo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3.5" thickBo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3.5" thickBo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3.5" thickBo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3.5" thickBo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3.5" thickBo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3.5" thickBo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3.5" thickBo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3.5" thickBo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3.5" thickBo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3.5" thickBo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3.5" thickBo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3.5" thickBo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3.5" thickBo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3.5" thickBo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3.5" thickBo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3.5" thickBo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3.5" thickBo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3.5" thickBo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3.5" thickBo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3.5" thickBo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3.5" thickBo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3.5" thickBo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3.5" thickBo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3.5" thickBo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3.5" thickBo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3.5" thickBo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3.5" thickBo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3.5" thickBo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3.5" thickBo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3.5" thickBo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3.5" thickBo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3.5" thickBo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3.5" thickBo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3.5" thickBo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3.5" thickBo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3.5" thickBo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3.5" thickBo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3.5" thickBo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3.5" thickBo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3.5" thickBo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3.5" thickBo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3.5" thickBo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3.5" thickBo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3.5" thickBo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3.5" thickBo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3.5" thickBo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3.5" thickBo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3.5" thickBo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3.5" thickBo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3.5" thickBo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3.5" thickBo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3.5" thickBo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3.5" thickBo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3.5" thickBo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3.5" thickBo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3.5" thickBo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3.5" thickBo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3.5" thickBo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3.5" thickBo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3.5" thickBo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3.5" thickBo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3.5" thickBo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3.5" thickBo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3.5" thickBo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3.5" thickBo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3.5" thickBo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3.5" thickBo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3.5" thickBo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3.5" thickBo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3.5" thickBo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3.5" thickBo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3.5" thickBo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3.5" thickBo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3.5" thickBo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3.5" thickBo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3.5" thickBo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3.5" thickBo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3.5" thickBo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3.5" thickBo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3.5" thickBo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3.5" thickBo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3.5" thickBo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3.5" thickBo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3.5" thickBo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3.5" thickBo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3.5" thickBo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3.5" thickBo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3.5" thickBo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3.5" thickBo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3.5" thickBo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3.5" thickBo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3.5" thickBo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3.5" thickBo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3.5" thickBo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3.5" thickBo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3.5" thickBo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3.5" thickBo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3.5" thickBo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3.5" thickBo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3.5" thickBo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3.5" thickBo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3.5" thickBo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3.5" thickBo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3.5" thickBo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3.5" thickBo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3.5" thickBo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3.5" thickBo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3.5" thickBo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3.5" thickBo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3.5" thickBo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3.5" thickBo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3.5" thickBo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3.5" thickBo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3.5" thickBo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3.5" thickBo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3.5" thickBo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3.5" thickBo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3.5" thickBo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3.5" thickBo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3.5" thickBo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3.5" thickBo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3.5" thickBo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3.5" thickBo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3.5" thickBo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3.5" thickBo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3.5" thickBo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3.5" thickBo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3.5" thickBo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3.5" thickBo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3.5" thickBo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3.5" thickBo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3.5" thickBo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3.5" thickBo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3.5" thickBo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3.5" thickBo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3.5" thickBo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3.5" thickBo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3.5" thickBo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3.5" thickBo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3.5" thickBo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3.5" thickBo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3.5" thickBo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3.5" thickBo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3.5" thickBo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3.5" thickBo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3.5" thickBo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3.5" thickBo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3.5" thickBo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3.5" thickBo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3.5" thickBo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3.5" thickBo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3.5" thickBo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3.5" thickBo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3.5" thickBo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3.5" thickBo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3.5" thickBo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3.5" thickBo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3.5" thickBo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3.5" thickBo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3.5" thickBo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3.5" thickBo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3.5" thickBo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3.5" thickBo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3.5" thickBo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3.5" thickBo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3.5" thickBo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3.5" thickBo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3.5" thickBo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3.5" thickBo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3.5" thickBo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3.5" thickBo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3.5" thickBo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3.5" thickBo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3.5" thickBo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3.5" thickBo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3.5" thickBo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3.5" thickBo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3.5" thickBo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3.5" thickBo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3.5" thickBo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3.5" thickBo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3.5" thickBo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3.5" thickBo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3.5" thickBo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3.5" thickBo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3.5" thickBo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3.5" thickBo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3.5" thickBo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3.5" thickBo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3.5" thickBo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3.5" thickBo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3.5" thickBo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3.5" thickBo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3.5" thickBo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3.5" thickBo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3.5" thickBo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3.5" thickBo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3.5" thickBo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3.5" thickBo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3.5" thickBo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3.5" thickBo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3.5" thickBo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3.5" thickBo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3.5" thickBo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3.5" thickBo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3.5" thickBo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3.5" thickBo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3.5" thickBo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3.5" thickBo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3.5" thickBo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3.5" thickBo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3.5" thickBo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3.5" thickBo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3.5" thickBo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3.5" thickBo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3.5" thickBo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3.5" thickBo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3.5" thickBo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3.5" thickBo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3.5" thickBo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3.5" thickBo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3.5" thickBo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3.5" thickBo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3.5" thickBo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3.5" thickBo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3.5" thickBo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3.5" thickBo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3.5" thickBo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3.5" thickBo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3.5" thickBo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3.5" thickBo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3.5" thickBo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3.5" thickBo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3.5" thickBo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3.5" thickBo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3.5" thickBo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3.5" thickBo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3.5" thickBo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3.5" thickBo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3.5" thickBo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3.5" thickBo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3.5" thickBo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3.5" thickBo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3.5" thickBo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3.5" thickBo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3.5" thickBo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3.5" thickBo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3.5" thickBo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3.5" thickBo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3.5" thickBo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3.5" thickBo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3.5" thickBo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3.5" thickBo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3.5" thickBo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3.5" thickBo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3.5" thickBo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3.5" thickBo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3.5" thickBo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3.5" thickBo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3.5" thickBo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3.5" thickBo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3.5" thickBo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3.5" thickBo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3.5" thickBo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3.5" thickBo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3.5" thickBo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3.5" thickBo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3.5" thickBo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3.5" thickBo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3.5" thickBo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3.5" thickBo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3.5" thickBo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3.5" thickBo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3.5" thickBo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3.5" thickBo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3.5" thickBo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3.5" thickBo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3.5" thickBo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3.5" thickBo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3.5" thickBo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3.5" thickBo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3.5" thickBo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3.5" thickBo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3.5" thickBo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3.5" thickBo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3.5" thickBo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3.5" thickBo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3.5" thickBo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3.5" thickBo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3.5" thickBo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3.5" thickBo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3.5" thickBo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3.5" thickBo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3.5" thickBo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3.5" thickBo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3.5" thickBo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3.5" thickBo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3.5" thickBo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3.5" thickBo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3.5" thickBo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3.5" thickBo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3.5" thickBo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3.5" thickBo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3.5" thickBo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3.5" thickBo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3.5" thickBo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3.5" thickBo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3.5" thickBo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3.5" thickBo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3.5" thickBo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3.5" thickBo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3.5" thickBo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3.5" thickBo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3.5" thickBo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3.5" thickBo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3.5" thickBo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3.5" thickBo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3.5" thickBo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3.5" thickBo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3.5" thickBo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3.5" thickBo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3.5" thickBo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3.5" thickBo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3.5" thickBo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3.5" thickBo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3.5" thickBo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3.5" thickBo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3.5" thickBo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3.5" thickBo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3.5" thickBo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3.5" thickBo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3.5" thickBo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3.5" thickBo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3.5" thickBo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3.5" thickBo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3.5" thickBo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3.5" thickBo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3.5" thickBo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3.5" thickBo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3.5" thickBo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3.5" thickBo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3.5" thickBo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3.5" thickBo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3.5" thickBo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3.5" thickBo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3.5" thickBo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3.5" thickBo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3.5" thickBo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3.5" thickBo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3.5" thickBo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3.5" thickBo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3.5" thickBo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3.5" thickBo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3.5" thickBo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3.5" thickBo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3.5" thickBo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3.5" thickBo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3.5" thickBo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3.5" thickBo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3.5" thickBo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3.5" thickBo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3.5" thickBo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3.5" thickBo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3.5" thickBo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3.5" thickBo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3.5" thickBo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3.5" thickBo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3.5" thickBo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3.5" thickBo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3.5" thickBo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3.5" thickBo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3.5" thickBo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3.5" thickBo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3.5" thickBo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3.5" thickBo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3.5" thickBo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3.5" thickBo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3.5" thickBo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3.5" thickBo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3.5" thickBo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3.5" thickBo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3.5" thickBo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3.5" thickBo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3.5" thickBo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3.5" thickBo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3.5" thickBo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3.5" thickBo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3.5" thickBo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3.5" thickBo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3.5" thickBo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3.5" thickBo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3.5" thickBo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3.5" thickBo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3.5" thickBo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3.5" thickBo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3.5" thickBo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3.5" thickBo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3.5" thickBo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3.5" thickBo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3.5" thickBo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3.5" thickBo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3.5" thickBo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3.5" thickBo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3.5" thickBo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3.5" thickBo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3.5" thickBo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3.5" thickBo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3.5" thickBo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3.5" thickBo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3.5" thickBo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3.5" thickBo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3.5" thickBo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3.5" thickBo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3.5" thickBo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3.5" thickBo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3.5" thickBo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3.5" thickBo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3.5" thickBo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3.5" thickBo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3.5" thickBo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3.5" thickBo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3.5" thickBo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3.5" thickBo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3.5" thickBo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3.5" thickBo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3.5" thickBo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3.5" thickBo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3.5" thickBo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3.5" thickBo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3.5" thickBo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3.5" thickBo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3.5" thickBo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3.5" thickBo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3.5" thickBo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3.5" thickBo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3.5" thickBo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3.5" thickBo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3.5" thickBo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3.5" thickBo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3.5" thickBo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3.5" thickBo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3.5" thickBo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3.5" thickBo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3.5" thickBo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3.5" thickBo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3.5" thickBo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3.5" thickBo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3.5" thickBo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3.5" thickBo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3.5" thickBo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3.5" thickBo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3.5" thickBo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3.5" thickBo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3.5" thickBo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3.5" thickBo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3.5" thickBo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3.5" thickBo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3.5" thickBo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3.5" thickBo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3.5" thickBo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3.5" thickBo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3.5" thickBo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3.5" thickBo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3.5" thickBo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3.5" thickBo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3.5" thickBo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3.5" thickBo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3.5" thickBo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3.5" thickBo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3.5" thickBo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3.5" thickBo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3.5" thickBo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3.5" thickBo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3.5" thickBo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3.5" thickBo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3.5" thickBo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3.5" thickBo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3.5" thickBo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3.5" thickBo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3.5" thickBo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3.5" thickBo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3.5" thickBo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3.5" thickBo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3.5" thickBo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3.5" thickBo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3.5" thickBo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3.5" thickBo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3.5" thickBo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3.5" thickBo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3.5" thickBo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3.5" thickBo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3.5" thickBo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3.5" thickBo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3.5" thickBo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3.5" thickBo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3.5" thickBo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3.5" thickBo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3.5" thickBo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3.5" thickBo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3.5" thickBo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3.5" thickBo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3.5" thickBo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3.5" thickBo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3.5" thickBo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3.5" thickBo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3.5" thickBo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3.5" thickBo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3.5" thickBo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3.5" thickBo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3.5" thickBo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3.5" thickBo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3.5" thickBo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3.5" thickBo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3.5" thickBo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3.5" thickBo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3.5" thickBo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3.5" thickBo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3.5" thickBo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3.5" thickBo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3.5" thickBo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3.5" thickBo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3.5" thickBo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3.5" thickBo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3.5" thickBo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3.5" thickBo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3.5" thickBo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3.5" thickBo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3.5" thickBo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3.5" thickBo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3.5" thickBo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3.5" thickBo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3.5" thickBo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3.5" thickBo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3.5" thickBo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3.5" thickBo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3.5" thickBo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3.5" thickBo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3.5" thickBo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3.5" thickBo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3.5" thickBo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3.5" thickBo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3.5" thickBo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3.5" thickBo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3.5" thickBo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3.5" thickBo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3.5" thickBo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3.5" thickBo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3.5" thickBo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3.5" thickBo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3.5" thickBo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3.5" thickBo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3.5" thickBo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3.5" thickBo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3.5" thickBo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3.5" thickBo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3.5" thickBo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3.5" thickBo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3.5" thickBo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3.5" thickBo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3.5" thickBo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3.5" thickBo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3.5" thickBo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3.5" thickBo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3.5" thickBo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3.5" thickBo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3.5" thickBo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3.5" thickBo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3.5" thickBo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3.5" thickBo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3.5" thickBo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3.5" thickBo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3.5" thickBo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3.5" thickBo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3.5" thickBo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3.5" thickBo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3.5" thickBo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3.5" thickBo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3.5" thickBo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3.5" thickBo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3.5" thickBo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3.5" thickBo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3.5" thickBo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3.5" thickBo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3.5" thickBo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3.5" thickBo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3.5" thickBo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3.5" thickBo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3.5" thickBo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3.5" thickBo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3.5" thickBo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3.5" thickBo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3.5" thickBo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3.5" thickBo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3.5" thickBo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3.5" thickBo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3.5" thickBo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3.5" thickBo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3.5" thickBo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3.5" thickBo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3.5" thickBo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3.5" thickBo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3.5" thickBo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3.5" thickBo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3.5" thickBo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3.5" thickBo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3.5" thickBo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3.5" thickBo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3.5" thickBo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3.5" thickBo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3.5" thickBo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3.5" thickBo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3.5" thickBo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3.5" thickBo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3.5" thickBo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3.5" thickBo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3.5" thickBo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3.5" thickBo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3.5" thickBo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3.5" thickBo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3.5" thickBo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3.5" thickBo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3.5" thickBo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3.5" thickBo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3.5" thickBo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3.5" thickBo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3.5" thickBo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3.5" thickBo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3.5" thickBo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3.5" thickBo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3.5" thickBo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3.5" thickBo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3.5" thickBo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3.5" thickBo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3.5" thickBo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3.5" thickBo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3.5" thickBo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3.5" thickBo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3.5" thickBo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3.5" thickBo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3.5" thickBo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3.5" thickBo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3.5" thickBo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3.5" thickBo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3.5" thickBo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3.5" thickBo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3.5" thickBo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3.5" thickBo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3.5" thickBo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3.5" thickBo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3.5" thickBo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3.5" thickBo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3.5" thickBo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3.5" thickBo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3.5" thickBo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3.5" thickBo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3.5" thickBo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3.5" thickBo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3.5" thickBo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3.5" thickBo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3.5" thickBo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3.5" thickBo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3.5" thickBo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3.5" thickBo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3.5" thickBo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3.5" thickBo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3.5" thickBo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3.5" thickBo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3.5" thickBo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3.5" thickBo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3.5" thickBo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3.5" thickBo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3.5" thickBo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3.5" thickBo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3.5" thickBo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3.5" thickBo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3.5" thickBo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3.5" thickBo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3.5" thickBo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3.5" thickBo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3.5" thickBo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3.5" thickBo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3.5" thickBo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3.5" thickBo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3.5" thickBo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3.5" thickBo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3.5" thickBo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3.5" thickBo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3.5" thickBo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3.5" thickBo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3.5" thickBo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3.5" thickBo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3.5" thickBo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3.5" thickBo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3.5" thickBo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3.5" thickBo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3.5" thickBo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3.5" thickBo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3.5" thickBo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3.5" thickBo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3.5" thickBo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3.5" thickBo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3.5" thickBo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3.5" thickBo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3.5" thickBo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3.5" thickBo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3.5" thickBo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3.5" thickBo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3.5" thickBo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3.5" thickBo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3.5" thickBo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3.5" thickBo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3.5" thickBo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3.5" thickBo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3.5" thickBo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3.5" thickBo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3.5" thickBo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3.5" thickBo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3.5" thickBo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3.5" thickBo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3.5" thickBo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3.5" thickBo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3.5" thickBo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3.5" thickBo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3.5" thickBo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3.5" thickBo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3.5" thickBo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3.5" thickBo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3.5" thickBo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3.5" thickBo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3.5" thickBo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3.5" thickBo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3.5" thickBo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3.5" thickBo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3.5" thickBo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3.5" thickBo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3.5" thickBo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3.5" thickBo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3.5" thickBo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3.5" thickBo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3.5" thickBo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3.5" thickBo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3.5" thickBo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3.5" thickBo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3.5" thickBo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3.5" thickBo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3.5" thickBo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3.5" thickBo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3.5" thickBo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3.5" thickBo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3.5" thickBo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3.5" thickBo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3.5" thickBo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3.5" thickBo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3.5" thickBo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3.5" thickBo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3.5" thickBo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3.5" thickBo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3.5" thickBo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3.5" thickBo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3.5" thickBo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3.5" thickBo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3.5" thickBo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3.5" thickBo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3.5" thickBo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3.5" thickBo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3.5" thickBo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3.5" thickBo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3.5" thickBo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3.5" thickBo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3.5" thickBo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3.5" thickBo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3.5" thickBo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3.5" thickBo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3.5" thickBo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3.5" thickBo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3.5" thickBo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3.5" thickBo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3.5" thickBo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3.5" thickBo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3.5" thickBo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3.5" thickBo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3.5" thickBo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3.5" thickBo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3.5" thickBo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3.5" thickBo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3.5" thickBo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3.5" thickBo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3.5" thickBo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3.5" thickBo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3.5" thickBo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3.5" thickBo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3.5" thickBo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3.5" thickBo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3.5" thickBo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3.5" thickBo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3.5" thickBo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3.5" thickBo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3.5" thickBo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3.5" thickBo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3.5" thickBo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3.5" thickBo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3.5" thickBo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3.5" thickBo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3.5" thickBo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3.5" thickBo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3.5" thickBo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3.5" thickBo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3.5" thickBo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3.5" thickBo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3.5" thickBo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3.5" thickBo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3.5" thickBo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3.5" thickBo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3.5" thickBo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3.5" thickBo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3.5" thickBo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3.5" thickBo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3.5" thickBo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3.5" thickBo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3.5" thickBo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3.5" thickBo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3.5" thickBo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3.5" thickBo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3.5" thickBot="1">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3.5" thickBot="1">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11">
    <mergeCell ref="C17:G17"/>
    <mergeCell ref="C35:G35"/>
    <mergeCell ref="A1:A38"/>
    <mergeCell ref="B5:H5"/>
    <mergeCell ref="B7:H7"/>
    <mergeCell ref="B8:B11"/>
    <mergeCell ref="B19:B23"/>
    <mergeCell ref="C19:I23"/>
    <mergeCell ref="B38:I38"/>
    <mergeCell ref="D6:G6"/>
    <mergeCell ref="C4: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Inscripcion</vt:lpstr>
      <vt:lpstr>PASA  a SBD - base unica</vt:lpstr>
      <vt:lpstr>Hoja 3</vt:lpstr>
      <vt:lpstr>Hoja4</vt:lpstr>
      <vt:lpstr>Hoja2</vt:lpstr>
      <vt:lpstr>Hoja1</vt:lpstr>
      <vt:lpstr>COMUNICACIÓN_ESTRATÉGICA__PRODUCTOS_DIGITALES</vt:lpstr>
      <vt:lpstr>COMUNICACIÓN_ESTRATÉGICA__PRODUCTOS_DIGITALES_</vt:lpstr>
      <vt:lpstr>HOGAR_OFICINA_Y_RECREACIÓN</vt:lpstr>
      <vt:lpstr>HOGAR_OFICINA_Y_RECREACIÓN_</vt:lpstr>
      <vt:lpstr>INDUMENTARIA_CALZADO_Y_ACCESORIOS_</vt:lpstr>
      <vt:lpstr>MOBILIARIO_Y_EQUIPAMIENTO</vt:lpstr>
      <vt:lpstr>MOBILIARIO_Y_EQUIPAMIENTO_</vt:lpstr>
      <vt:lpstr>PRODUCTOS_INDUSTRIALES</vt:lpstr>
      <vt:lpstr>PRODUCTOS_INDUSTRIALES_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2024-10-01T20:48:02Z</dcterms:created>
  <dcterms:modified xsi:type="dcterms:W3CDTF">2025-01-24T15:15:28Z</dcterms:modified>
</cp:coreProperties>
</file>